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x\Desktop\document library identification\"/>
    </mc:Choice>
  </mc:AlternateContent>
  <bookViews>
    <workbookView xWindow="120" yWindow="140" windowWidth="11640" windowHeight="8000"/>
  </bookViews>
  <sheets>
    <sheet name="0304 Fund Balance Report" sheetId="1" r:id="rId1"/>
  </sheets>
  <definedNames>
    <definedName name="_xlnm.Print_Titles" localSheetId="0">'0304 Fund Balance Report'!$1:$4</definedName>
  </definedNames>
  <calcPr calcId="152511"/>
</workbook>
</file>

<file path=xl/calcChain.xml><?xml version="1.0" encoding="utf-8"?>
<calcChain xmlns="http://schemas.openxmlformats.org/spreadsheetml/2006/main">
  <c r="H44" i="1" l="1"/>
  <c r="H52" i="1"/>
  <c r="H91" i="1"/>
  <c r="H179" i="1"/>
  <c r="G182" i="1"/>
  <c r="F182" i="1"/>
  <c r="H182" i="1" s="1"/>
  <c r="D182" i="1"/>
  <c r="C182" i="1"/>
  <c r="E182" i="1" s="1"/>
  <c r="E180" i="1"/>
  <c r="E179" i="1"/>
  <c r="H151" i="1"/>
  <c r="H84" i="1"/>
  <c r="E82" i="1"/>
  <c r="E14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80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5" i="1"/>
</calcChain>
</file>

<file path=xl/sharedStrings.xml><?xml version="1.0" encoding="utf-8"?>
<sst xmlns="http://schemas.openxmlformats.org/spreadsheetml/2006/main" count="377" uniqueCount="377">
  <si>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</si>
  <si>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</si>
  <si>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</si>
  <si>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</si>
  <si>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</si>
  <si>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</si>
  <si>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</si>
  <si>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</si>
  <si>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</si>
  <si>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</si>
  <si>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</si>
  <si>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</si>
  <si>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</si>
  <si>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</si>
  <si>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</si>
  <si>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</si>
  <si>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</si>
  <si>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</si>
  <si>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</si>
  <si>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</si>
  <si>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</si>
  <si>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</si>
  <si>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</si>
  <si>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</si>
  <si>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</si>
  <si>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</si>
  <si>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</si>
  <si>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</si>
  <si>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</si>
  <si>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</si>
  <si>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</si>
  <si>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</si>
  <si>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</si>
  <si>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</si>
  <si>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</si>
  <si>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</si>
  <si>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</si>
  <si>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</si>
  <si>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</si>
  <si>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</si>
  <si>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</si>
  <si>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</si>
  <si>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</si>
  <si>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</si>
  <si>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</si>
  <si>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</si>
  <si>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</si>
  <si>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</si>
  <si>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</si>
  <si>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</si>
  <si>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</si>
  <si>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</si>
  <si>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</si>
  <si>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</si>
  <si>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</si>
  <si>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</si>
  <si>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</si>
  <si>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</si>
  <si>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</si>
  <si>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</si>
  <si>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</si>
  <si>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</si>
  <si>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</si>
  <si>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</si>
  <si>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</si>
  <si>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</si>
  <si>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</si>
  <si>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</si>
  <si>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</si>
  <si>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211</t>
  </si>
  <si>
    <t>215</t>
  </si>
  <si>
    <t>221</t>
  </si>
  <si>
    <t>225</t>
  </si>
  <si>
    <t>231</t>
  </si>
  <si>
    <t>235</t>
  </si>
  <si>
    <t>236</t>
  </si>
  <si>
    <t>241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</si>
  <si>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</si>
  <si>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</si>
  <si>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</si>
  <si>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</si>
  <si>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</si>
  <si>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</si>
  <si>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</si>
  <si>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</si>
  <si>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</si>
  <si>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</si>
  <si>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</si>
  <si>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</si>
  <si>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</si>
  <si>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</si>
  <si>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</si>
  <si>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</si>
  <si>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</si>
  <si>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</si>
  <si>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</si>
  <si>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</si>
  <si>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</si>
  <si>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</si>
  <si>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</si>
  <si>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</si>
  <si>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</si>
  <si>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</si>
  <si>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</si>
  <si>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</si>
  <si>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</si>
  <si>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</si>
  <si>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</si>
  <si>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</si>
  <si>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</si>
  <si>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</si>
  <si>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</si>
  <si>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</si>
  <si>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</si>
  <si>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</si>
  <si>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</si>
  <si>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</si>
  <si>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</si>
  <si>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</si>
  <si>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</si>
  <si>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</si>
  <si>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</si>
  <si>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</si>
  <si>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</si>
  <si>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</si>
  <si>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</si>
  <si>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</si>
  <si>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</si>
  <si>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</si>
  <si>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</si>
  <si>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</si>
  <si>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</si>
  <si>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</si>
  <si>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</si>
  <si>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</si>
  <si>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</si>
  <si>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</si>
  <si>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</si>
  <si>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</si>
  <si>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</si>
  <si>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</si>
  <si>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</si>
  <si>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</si>
  <si>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</si>
  <si>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</si>
  <si>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</si>
  <si>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</si>
  <si>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</si>
  <si>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</si>
  <si>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</si>
  <si>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</si>
  <si>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</si>
  <si>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</si>
  <si>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</si>
  <si>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</si>
  <si>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</si>
  <si>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</si>
  <si>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</si>
  <si>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</si>
  <si>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</si>
  <si>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</si>
  <si>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</si>
  <si>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</si>
  <si>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</si>
  <si>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</si>
  <si>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</si>
  <si>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</si>
  <si>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</si>
  <si>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</si>
  <si>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</si>
  <si>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</si>
  <si>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</si>
  <si>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</si>
  <si>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</si>
  <si>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 xml:space="preserve">AFR Year  :  </t>
  </si>
  <si>
    <t>Dist No.</t>
  </si>
  <si>
    <t>Dist.  Name</t>
  </si>
  <si>
    <t xml:space="preserve">Fund 1 Balance  </t>
  </si>
  <si>
    <t>All Funds Total Exp</t>
  </si>
  <si>
    <t>Fund 1 %</t>
  </si>
  <si>
    <t xml:space="preserve"> Fund 51 Balance</t>
  </si>
  <si>
    <t>Fund 51 Total Exp</t>
  </si>
  <si>
    <t>Fund 51 %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</si>
  <si>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</si>
  <si>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</si>
  <si>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</si>
  <si>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</si>
  <si>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</si>
  <si>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</si>
  <si>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</si>
  <si>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</si>
  <si>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</si>
  <si>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</si>
  <si>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</si>
  <si>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</si>
  <si>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</si>
  <si>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</si>
  <si>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</si>
  <si>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</si>
  <si>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</si>
  <si>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</si>
  <si>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</si>
  <si>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</si>
  <si>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</si>
  <si>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</si>
  <si>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</si>
  <si>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</si>
  <si>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</si>
  <si>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</si>
  <si>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</si>
  <si>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</si>
  <si>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</si>
  <si>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</si>
  <si>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</si>
  <si>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</si>
  <si>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</si>
  <si>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</si>
  <si>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</si>
  <si>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</si>
  <si>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</si>
  <si>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</si>
  <si>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</si>
  <si>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</si>
  <si>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</si>
  <si>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</si>
  <si>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</si>
  <si>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</si>
  <si>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</si>
  <si>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Daviess County      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</si>
  <si>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</si>
  <si>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</si>
  <si>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</si>
  <si>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</si>
  <si>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</si>
  <si>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</si>
  <si>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</si>
  <si>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</si>
  <si>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</si>
  <si>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</si>
  <si>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</si>
  <si>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</si>
  <si>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</si>
  <si>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</si>
  <si>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</si>
  <si>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</si>
  <si>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</si>
  <si>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</si>
  <si>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</si>
  <si>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</si>
  <si>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</si>
  <si>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</si>
  <si>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</si>
  <si>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</si>
  <si>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</si>
  <si>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</si>
  <si>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</si>
  <si>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</si>
  <si>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</si>
  <si>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</si>
  <si>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</si>
  <si>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</si>
  <si>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</si>
  <si>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</si>
  <si>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</si>
  <si>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</si>
  <si>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</si>
  <si>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</si>
  <si>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</si>
  <si>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</si>
  <si>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</si>
  <si>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</si>
  <si>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</si>
  <si>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</si>
  <si>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</si>
  <si>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</si>
  <si>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</si>
  <si>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</si>
  <si>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</si>
  <si>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</si>
  <si>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</si>
  <si>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</si>
  <si>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</si>
  <si>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</si>
  <si>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</si>
  <si>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</si>
  <si>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</si>
  <si>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</si>
  <si>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</si>
  <si>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</si>
  <si>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</si>
  <si>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</si>
  <si>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</si>
  <si>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</si>
  <si>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</si>
  <si>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</si>
  <si>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</si>
  <si>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</si>
  <si>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</si>
  <si>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</si>
  <si>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</si>
  <si>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</si>
  <si>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</si>
  <si>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</si>
  <si>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</si>
  <si>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</si>
  <si>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</si>
  <si>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</si>
  <si>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</si>
  <si>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</si>
  <si>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</si>
  <si>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</si>
  <si>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</si>
  <si>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</si>
  <si>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</si>
  <si>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</si>
  <si>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</si>
  <si>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</si>
  <si>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</si>
  <si>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</si>
  <si>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</si>
  <si>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</si>
  <si>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</si>
  <si>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</si>
  <si>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</si>
  <si>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</si>
  <si>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Pulaski County                               </t>
  </si>
  <si>
    <t xml:space="preserve">Raceland-Worthington Independent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</si>
  <si>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</si>
  <si>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</si>
  <si>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</si>
  <si>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</si>
  <si>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</si>
  <si>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</si>
  <si>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</si>
  <si>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</si>
  <si>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</si>
  <si>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</si>
  <si>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</si>
  <si>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</si>
  <si>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</si>
  <si>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</si>
  <si>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</si>
  <si>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</si>
  <si>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</si>
  <si>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</si>
  <si>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</si>
  <si>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</si>
  <si>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</si>
  <si>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</si>
  <si>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</si>
  <si>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</si>
  <si>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</si>
  <si>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</si>
  <si>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</si>
  <si>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</si>
  <si>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</si>
  <si>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</si>
  <si>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Grand Total:</t>
  </si>
  <si>
    <t>Office of District Support Services</t>
  </si>
  <si>
    <t>Division of Financial Data Management</t>
  </si>
  <si>
    <t>Calculations &amp; Reporting Branch</t>
  </si>
  <si>
    <t>Note:  Fund Balances are restricted to Fund 1 (General Fund)</t>
  </si>
  <si>
    <t>Included only Balance Sheet Object Codes 8770, 8755, 8760, 8766, 8767, 8769</t>
  </si>
  <si>
    <t xml:space="preserve">All Funds Total Expenditures includes all expenditure object codes except 0280 </t>
  </si>
  <si>
    <t>All Funds Total Expenditures includes funds 1, 2, 310, 320, 330, 340, 350, 400 and 51</t>
  </si>
  <si>
    <t>Fund 51 Total Expenditures include all expenditure object codes except 0280</t>
  </si>
  <si>
    <t xml:space="preserve"> </t>
  </si>
  <si>
    <t>242</t>
  </si>
  <si>
    <t>496</t>
  </si>
  <si>
    <t>Harrodsburg Independent</t>
  </si>
  <si>
    <t>Providence Independent</t>
  </si>
  <si>
    <t>Date: November 10, 2009</t>
  </si>
  <si>
    <t>Report Compiled by:  Carol Buell 11/10/09</t>
  </si>
  <si>
    <t>Verified by:  Karen Conway 11/10/09</t>
  </si>
  <si>
    <t>Fund Balance Report 2004 Audited</t>
  </si>
  <si>
    <t>Source:  Districts 2003-04 Audited Annual Financial Reports</t>
  </si>
  <si>
    <t>Fund 51 Balance includes Balance Sheet Object Codes 8770, 8751, 8755, like 876% And Not Like '8762%' And Not Like '8764%' And Not Like '8768%'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</si>
</sst>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dd&quot;-&quot;mmm&quot;-&quot;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u/>
      <sz val="10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8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10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NumberFormat="1" applyFill="1" applyBorder="1" applyAlignment="1" applyProtection="1"/>
    <xf numFmtId="0" fontId="5" fillId="0" borderId="0" xfId="1" applyFont="1" applyBorder="1" applyAlignment="1">
      <alignment horizontal="center" wrapText="1"/>
    </xf>
    <xf numFmtId="164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 wrapText="1"/>
    </xf>
    <xf numFmtId="0" fontId="6" fillId="0" borderId="0" xfId="2" applyFont="1" applyFill="1" applyBorder="1" applyAlignment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6" fillId="0" borderId="0" xfId="3" applyFont="1" applyFill="1" applyBorder="1" applyAlignment="1">
      <alignment wrapText="1"/>
    </xf>
    <xf numFmtId="10" fontId="11" fillId="0" borderId="0" xfId="6" applyNumberFormat="1" applyFont="1" applyBorder="1"/>
    <xf numFmtId="0" fontId="11" fillId="0" borderId="0" xfId="0" applyFont="1" applyBorder="1"/>
    <xf numFmtId="0" fontId="7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5" fillId="0" borderId="0" xfId="1" applyNumberFormat="1" applyFont="1" applyFill="1" applyBorder="1" applyAlignment="1" applyProtection="1"/>
    <xf numFmtId="0" fontId="8" fillId="0" borderId="0" xfId="1" applyFont="1" applyBorder="1" applyAlignment="1"/>
    <xf numFmtId="41" fontId="6" fillId="0" borderId="0" xfId="1" applyNumberFormat="1" applyFont="1" applyFill="1" applyBorder="1" applyAlignment="1" applyProtection="1"/>
    <xf numFmtId="41" fontId="5" fillId="0" borderId="0" xfId="1" applyNumberFormat="1" applyFont="1" applyBorder="1" applyAlignment="1">
      <alignment horizontal="center" wrapText="1"/>
    </xf>
    <xf numFmtId="41" fontId="11" fillId="0" borderId="0" xfId="0" applyNumberFormat="1" applyFont="1" applyBorder="1"/>
    <xf numFmtId="41" fontId="3" fillId="0" borderId="0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horizontal="left" vertical="center"/>
    </xf>
    <xf numFmtId="41" fontId="8" fillId="0" borderId="0" xfId="1" applyNumberFormat="1" applyFont="1" applyBorder="1" applyAlignment="1"/>
    <xf numFmtId="41" fontId="6" fillId="0" borderId="0" xfId="4" applyNumberFormat="1" applyFont="1" applyFill="1" applyBorder="1" applyAlignment="1">
      <alignment horizontal="right" wrapText="1"/>
    </xf>
    <xf numFmtId="0" fontId="6" fillId="0" borderId="0" xfId="3" quotePrefix="1" applyFont="1" applyFill="1" applyBorder="1" applyAlignment="1">
      <alignment wrapText="1"/>
    </xf>
    <xf numFmtId="3" fontId="11" fillId="0" borderId="0" xfId="0" applyNumberFormat="1" applyFont="1" applyBorder="1"/>
    <xf numFmtId="3" fontId="6" fillId="0" borderId="0" xfId="5" applyNumberFormat="1" applyFont="1" applyFill="1" applyBorder="1" applyAlignment="1">
      <alignment horizontal="right" wrapText="1"/>
    </xf>
    <xf numFmtId="3" fontId="6" fillId="0" borderId="0" xfId="4" applyNumberFormat="1" applyFont="1" applyFill="1" applyBorder="1" applyAlignment="1">
      <alignment horizontal="right" wrapText="1"/>
    </xf>
    <xf numFmtId="3" fontId="11" fillId="0" borderId="0" xfId="0" applyNumberFormat="1" applyFont="1"/>
    <xf numFmtId="37" fontId="6" fillId="0" borderId="0" xfId="3" applyNumberFormat="1" applyFont="1" applyFill="1" applyBorder="1" applyAlignment="1">
      <alignment horizontal="right" wrapText="1"/>
    </xf>
  </cellXfs>
  <cellStyles count="7">
    <cellStyle name="Normal" xfId="0" builtinId="0"/>
    <cellStyle name="Normal 2" xfId="1"/>
    <cellStyle name="Normal_2006-2007 (2)" xfId="2"/>
    <cellStyle name="Normal_Sheet1" xfId="3"/>
    <cellStyle name="Normal_Sheet4" xfId="4"/>
    <cellStyle name="Normal_Sheet4_1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88" sqref="E188"/>
    </sheetView>
  </sheetViews>
  <sheetFormatPr defaultColWidth="9.1796875" defaultRowHeight="13" x14ac:dyDescent="0.3"/>
  <cols>
    <col min="1" max="1" width="4.81640625" style="11" customWidth="1"/>
    <col min="2" max="2" width="35.1796875" style="11" bestFit="1" customWidth="1"/>
    <col min="3" max="3" width="15" style="18" bestFit="1" customWidth="1"/>
    <col min="4" max="4" width="13.7265625" style="11" customWidth="1"/>
    <col min="5" max="5" width="15.1796875" style="18" bestFit="1" customWidth="1"/>
    <col min="6" max="6" width="14" style="18" bestFit="1" customWidth="1"/>
    <col min="7" max="7" width="13" style="11" bestFit="1" customWidth="1"/>
    <col min="8" max="8" width="9.26953125" style="11" bestFit="1" customWidth="1"/>
    <col min="9" max="16384" width="9.1796875" style="11"/>
  </cols>
  <sheetData>
    <row r="1" spans="1:8" s="4" customFormat="1" ht="17.5" x14ac:dyDescent="0.3">
      <c r="C1" s="16"/>
      <c r="D1" s="12" t="s">
        <v>374</v>
      </c>
      <c r="F1" s="16"/>
      <c r="G1" s="16"/>
    </row>
    <row r="2" spans="1:8" s="4" customFormat="1" x14ac:dyDescent="0.3">
      <c r="A2" s="7"/>
      <c r="B2" s="3"/>
      <c r="C2" s="19"/>
      <c r="D2" s="20" t="s">
        <v>174</v>
      </c>
      <c r="E2" s="8">
        <v>2004</v>
      </c>
      <c r="F2" s="16"/>
      <c r="G2" s="16"/>
    </row>
    <row r="3" spans="1:8" s="4" customFormat="1" x14ac:dyDescent="0.3">
      <c r="C3" s="16"/>
      <c r="D3" s="16"/>
      <c r="F3" s="16"/>
      <c r="G3" s="16"/>
    </row>
    <row r="4" spans="1:8" s="5" customFormat="1" ht="26" x14ac:dyDescent="0.3">
      <c r="A4" s="2" t="s">
        <v>175</v>
      </c>
      <c r="B4" s="2" t="s">
        <v>176</v>
      </c>
      <c r="C4" s="17" t="s">
        <v>177</v>
      </c>
      <c r="D4" s="17" t="s">
        <v>178</v>
      </c>
      <c r="E4" s="2" t="s">
        <v>179</v>
      </c>
      <c r="F4" s="17" t="s">
        <v>180</v>
      </c>
      <c r="G4" s="17" t="s">
        <v>181</v>
      </c>
      <c r="H4" s="2" t="s">
        <v>182</v>
      </c>
    </row>
    <row r="5" spans="1:8" x14ac:dyDescent="0.3">
      <c r="A5" s="9" t="s">
        <v>0</v>
      </c>
      <c r="B5" s="6" t="s">
        <v>183</v>
      </c>
      <c r="C5" s="27">
        <v>667943.59</v>
      </c>
      <c r="D5" s="28">
        <v>18581907.059999999</v>
      </c>
      <c r="E5" s="10">
        <f t="shared" ref="E5:E36" si="0">C5/D5</f>
        <v>3.5945911678669222E-2</v>
      </c>
      <c r="F5" s="27">
        <v>41995.32</v>
      </c>
      <c r="G5" s="25">
        <v>1101645.25</v>
      </c>
      <c r="H5" s="10">
        <f>F5/G5</f>
        <v>3.8120547426678413E-2</v>
      </c>
    </row>
    <row r="6" spans="1:8" x14ac:dyDescent="0.3">
      <c r="A6" s="9" t="s">
        <v>1</v>
      </c>
      <c r="B6" s="6" t="s">
        <v>184</v>
      </c>
      <c r="C6" s="27">
        <v>5217935.3499999996</v>
      </c>
      <c r="D6" s="28">
        <v>21006600.440000001</v>
      </c>
      <c r="E6" s="10">
        <f t="shared" si="0"/>
        <v>0.24839503968782106</v>
      </c>
      <c r="F6" s="27">
        <v>670534.78</v>
      </c>
      <c r="G6" s="25">
        <v>1197570.24</v>
      </c>
      <c r="H6" s="10">
        <f t="shared" ref="H6:H71" si="1">F6/G6</f>
        <v>0.55991269455727288</v>
      </c>
    </row>
    <row r="7" spans="1:8" x14ac:dyDescent="0.3">
      <c r="A7" s="9" t="s">
        <v>2</v>
      </c>
      <c r="B7" s="6" t="s">
        <v>185</v>
      </c>
      <c r="C7" s="27">
        <v>610711.06000000006</v>
      </c>
      <c r="D7" s="28">
        <v>4826923.9000000004</v>
      </c>
      <c r="E7" s="10">
        <f t="shared" si="0"/>
        <v>0.12652179165285785</v>
      </c>
      <c r="F7" s="27">
        <v>36369.79</v>
      </c>
      <c r="G7" s="25">
        <v>168971.85</v>
      </c>
      <c r="H7" s="10">
        <f t="shared" si="1"/>
        <v>0.21524171037956913</v>
      </c>
    </row>
    <row r="8" spans="1:8" x14ac:dyDescent="0.3">
      <c r="A8" s="9" t="s">
        <v>3</v>
      </c>
      <c r="B8" s="6" t="s">
        <v>186</v>
      </c>
      <c r="C8" s="27">
        <v>3725043</v>
      </c>
      <c r="D8" s="28">
        <v>23457079.539999999</v>
      </c>
      <c r="E8" s="10">
        <f t="shared" si="0"/>
        <v>0.15880250538639731</v>
      </c>
      <c r="F8" s="27">
        <v>281052.67</v>
      </c>
      <c r="G8" s="25">
        <v>1343961.39</v>
      </c>
      <c r="H8" s="10">
        <f t="shared" si="1"/>
        <v>0.20912257754666599</v>
      </c>
    </row>
    <row r="9" spans="1:8" x14ac:dyDescent="0.3">
      <c r="A9" s="9" t="s">
        <v>4</v>
      </c>
      <c r="B9" s="6" t="s">
        <v>187</v>
      </c>
      <c r="C9" s="27">
        <v>3083681.97</v>
      </c>
      <c r="D9" s="28">
        <v>22107774.93</v>
      </c>
      <c r="E9" s="10">
        <f t="shared" si="0"/>
        <v>0.13948404937918374</v>
      </c>
      <c r="F9" s="27">
        <v>343107.8</v>
      </c>
      <c r="G9" s="25">
        <v>1329370.93</v>
      </c>
      <c r="H9" s="10">
        <f t="shared" si="1"/>
        <v>0.25809786588307598</v>
      </c>
    </row>
    <row r="10" spans="1:8" x14ac:dyDescent="0.3">
      <c r="A10" s="9" t="s">
        <v>5</v>
      </c>
      <c r="B10" s="6" t="s">
        <v>188</v>
      </c>
      <c r="C10" s="27">
        <v>909319.96</v>
      </c>
      <c r="D10" s="28">
        <v>2262654.86</v>
      </c>
      <c r="E10" s="10">
        <f t="shared" si="0"/>
        <v>0.40188186721504665</v>
      </c>
      <c r="F10" s="27">
        <v>49866.91</v>
      </c>
      <c r="G10" s="25">
        <v>129178.4</v>
      </c>
      <c r="H10" s="10">
        <f t="shared" si="1"/>
        <v>0.38603133341177787</v>
      </c>
    </row>
    <row r="11" spans="1:8" x14ac:dyDescent="0.3">
      <c r="A11" s="9" t="s">
        <v>6</v>
      </c>
      <c r="B11" s="6" t="s">
        <v>189</v>
      </c>
      <c r="C11" s="27">
        <v>2914220.64</v>
      </c>
      <c r="D11" s="28">
        <v>9846132.4499999993</v>
      </c>
      <c r="E11" s="10">
        <f t="shared" si="0"/>
        <v>0.29597617692010636</v>
      </c>
      <c r="F11" s="27">
        <v>105608.95</v>
      </c>
      <c r="G11" s="25">
        <v>630411.03</v>
      </c>
      <c r="H11" s="10">
        <f t="shared" si="1"/>
        <v>0.16752395655260027</v>
      </c>
    </row>
    <row r="12" spans="1:8" x14ac:dyDescent="0.3">
      <c r="A12" s="9" t="s">
        <v>7</v>
      </c>
      <c r="B12" s="6" t="s">
        <v>190</v>
      </c>
      <c r="C12" s="27">
        <v>252806.6</v>
      </c>
      <c r="D12" s="28">
        <v>4298122.41</v>
      </c>
      <c r="E12" s="10">
        <f t="shared" si="0"/>
        <v>5.8817915332476538E-2</v>
      </c>
      <c r="F12" s="27">
        <v>41800.43</v>
      </c>
      <c r="G12" s="25">
        <v>236630.12</v>
      </c>
      <c r="H12" s="10">
        <f t="shared" si="1"/>
        <v>0.17664881376893188</v>
      </c>
    </row>
    <row r="13" spans="1:8" x14ac:dyDescent="0.3">
      <c r="A13" s="9" t="s">
        <v>8</v>
      </c>
      <c r="B13" s="6" t="s">
        <v>191</v>
      </c>
      <c r="C13" s="27">
        <v>601211.57999999996</v>
      </c>
      <c r="D13" s="28">
        <v>14615265.640000001</v>
      </c>
      <c r="E13" s="10">
        <f t="shared" si="0"/>
        <v>4.113586402114823E-2</v>
      </c>
      <c r="F13" s="27">
        <v>219246.54</v>
      </c>
      <c r="G13" s="25">
        <v>880535.42</v>
      </c>
      <c r="H13" s="10">
        <f t="shared" si="1"/>
        <v>0.24899230061636815</v>
      </c>
    </row>
    <row r="14" spans="1:8" x14ac:dyDescent="0.3">
      <c r="A14" s="9" t="s">
        <v>9</v>
      </c>
      <c r="B14" s="6" t="s">
        <v>192</v>
      </c>
      <c r="C14" s="27">
        <v>687653.07</v>
      </c>
      <c r="D14" s="28">
        <v>27964194.859999999</v>
      </c>
      <c r="E14" s="10">
        <f t="shared" si="0"/>
        <v>2.459048341790878E-2</v>
      </c>
      <c r="F14" s="27">
        <v>67665.820000000007</v>
      </c>
      <c r="G14" s="25">
        <v>2029663.57</v>
      </c>
      <c r="H14" s="10">
        <f t="shared" si="1"/>
        <v>3.3338441404848193E-2</v>
      </c>
    </row>
    <row r="15" spans="1:8" x14ac:dyDescent="0.3">
      <c r="A15" s="9" t="s">
        <v>10</v>
      </c>
      <c r="B15" s="6" t="s">
        <v>193</v>
      </c>
      <c r="C15" s="27">
        <v>1481136.67</v>
      </c>
      <c r="D15" s="28">
        <v>12229034.210000001</v>
      </c>
      <c r="E15" s="10">
        <f t="shared" si="0"/>
        <v>0.12111640580650562</v>
      </c>
      <c r="F15" s="27">
        <v>20096.5</v>
      </c>
      <c r="G15" s="25">
        <v>874343.64</v>
      </c>
      <c r="H15" s="10">
        <f t="shared" si="1"/>
        <v>2.2984669963402489E-2</v>
      </c>
    </row>
    <row r="16" spans="1:8" x14ac:dyDescent="0.3">
      <c r="A16" s="9" t="s">
        <v>11</v>
      </c>
      <c r="B16" s="6" t="s">
        <v>194</v>
      </c>
      <c r="C16" s="27">
        <v>1097852.54</v>
      </c>
      <c r="D16" s="28">
        <v>6774863.3899999997</v>
      </c>
      <c r="E16" s="10">
        <f t="shared" si="0"/>
        <v>0.16204792285855968</v>
      </c>
      <c r="F16" s="27">
        <v>0</v>
      </c>
      <c r="G16" s="25">
        <v>288055.08</v>
      </c>
      <c r="H16" s="10">
        <f t="shared" si="1"/>
        <v>0</v>
      </c>
    </row>
    <row r="17" spans="1:8" x14ac:dyDescent="0.3">
      <c r="A17" s="9" t="s">
        <v>12</v>
      </c>
      <c r="B17" s="6" t="s">
        <v>195</v>
      </c>
      <c r="C17" s="27">
        <v>2321984.81</v>
      </c>
      <c r="D17" s="28">
        <v>24755689.379999999</v>
      </c>
      <c r="E17" s="10">
        <f t="shared" si="0"/>
        <v>9.3796006823220215E-2</v>
      </c>
      <c r="F17" s="27">
        <v>211903.75</v>
      </c>
      <c r="G17" s="25">
        <v>1668888.1</v>
      </c>
      <c r="H17" s="10">
        <f t="shared" si="1"/>
        <v>0.12697301275022574</v>
      </c>
    </row>
    <row r="18" spans="1:8" x14ac:dyDescent="0.3">
      <c r="A18" s="9" t="s">
        <v>13</v>
      </c>
      <c r="B18" s="6" t="s">
        <v>196</v>
      </c>
      <c r="C18" s="27">
        <v>603100.92000000004</v>
      </c>
      <c r="D18" s="28">
        <v>5586911.4199999999</v>
      </c>
      <c r="E18" s="10">
        <f t="shared" si="0"/>
        <v>0.10794889602885453</v>
      </c>
      <c r="F18" s="27">
        <v>30594.46</v>
      </c>
      <c r="G18" s="25">
        <v>308794.53999999998</v>
      </c>
      <c r="H18" s="10">
        <f t="shared" si="1"/>
        <v>9.9077075650366095E-2</v>
      </c>
    </row>
    <row r="19" spans="1:8" x14ac:dyDescent="0.3">
      <c r="A19" s="9" t="s">
        <v>14</v>
      </c>
      <c r="B19" s="6" t="s">
        <v>197</v>
      </c>
      <c r="C19" s="27">
        <v>1609815.46</v>
      </c>
      <c r="D19" s="28">
        <v>7221262</v>
      </c>
      <c r="E19" s="10">
        <f t="shared" si="0"/>
        <v>0.22292716425466905</v>
      </c>
      <c r="F19" s="27">
        <v>47215.27</v>
      </c>
      <c r="G19" s="25">
        <v>364113.07</v>
      </c>
      <c r="H19" s="10">
        <f t="shared" si="1"/>
        <v>0.12967199996418693</v>
      </c>
    </row>
    <row r="20" spans="1:8" x14ac:dyDescent="0.3">
      <c r="A20" s="9" t="s">
        <v>15</v>
      </c>
      <c r="B20" s="6" t="s">
        <v>198</v>
      </c>
      <c r="C20" s="27">
        <v>13765845.09</v>
      </c>
      <c r="D20" s="28">
        <v>92952746.299999997</v>
      </c>
      <c r="E20" s="10">
        <f t="shared" si="0"/>
        <v>0.14809508742830979</v>
      </c>
      <c r="F20" s="27">
        <v>1270842.21</v>
      </c>
      <c r="G20" s="25">
        <v>4852627.18</v>
      </c>
      <c r="H20" s="10">
        <f t="shared" si="1"/>
        <v>0.26188746072184349</v>
      </c>
    </row>
    <row r="21" spans="1:8" x14ac:dyDescent="0.3">
      <c r="A21" s="9" t="s">
        <v>16</v>
      </c>
      <c r="B21" s="6" t="s">
        <v>199</v>
      </c>
      <c r="C21" s="27">
        <v>1387201.78</v>
      </c>
      <c r="D21" s="28">
        <v>18712097.260000002</v>
      </c>
      <c r="E21" s="10">
        <f t="shared" si="0"/>
        <v>7.4133955201556065E-2</v>
      </c>
      <c r="F21" s="27">
        <v>125842.77</v>
      </c>
      <c r="G21" s="25">
        <v>1047609.62</v>
      </c>
      <c r="H21" s="10">
        <f t="shared" si="1"/>
        <v>0.12012372509523156</v>
      </c>
    </row>
    <row r="22" spans="1:8" x14ac:dyDescent="0.3">
      <c r="A22" s="9" t="s">
        <v>17</v>
      </c>
      <c r="B22" s="6" t="s">
        <v>200</v>
      </c>
      <c r="C22" s="27">
        <v>1683082.65</v>
      </c>
      <c r="D22" s="28">
        <v>32078975.800000001</v>
      </c>
      <c r="E22" s="10">
        <f t="shared" si="0"/>
        <v>5.2466844967039121E-2</v>
      </c>
      <c r="F22" s="27">
        <v>294449.14</v>
      </c>
      <c r="G22" s="25">
        <v>1800193.14</v>
      </c>
      <c r="H22" s="10">
        <f t="shared" si="1"/>
        <v>0.16356530499832925</v>
      </c>
    </row>
    <row r="23" spans="1:8" x14ac:dyDescent="0.3">
      <c r="A23" s="9" t="s">
        <v>18</v>
      </c>
      <c r="B23" s="6" t="s">
        <v>201</v>
      </c>
      <c r="C23" s="27">
        <v>2789296.56</v>
      </c>
      <c r="D23" s="28">
        <v>25594147.690000001</v>
      </c>
      <c r="E23" s="10">
        <f t="shared" si="0"/>
        <v>0.108981810755504</v>
      </c>
      <c r="F23" s="27">
        <v>236699.28</v>
      </c>
      <c r="G23" s="25">
        <v>1390477.15</v>
      </c>
      <c r="H23" s="10">
        <f t="shared" si="1"/>
        <v>0.17022881677703228</v>
      </c>
    </row>
    <row r="24" spans="1:8" x14ac:dyDescent="0.3">
      <c r="A24" s="9" t="s">
        <v>19</v>
      </c>
      <c r="B24" s="6" t="s">
        <v>202</v>
      </c>
      <c r="C24" s="27">
        <v>2057204.8</v>
      </c>
      <c r="D24" s="28">
        <v>19046583.449999999</v>
      </c>
      <c r="E24" s="10">
        <f t="shared" si="0"/>
        <v>0.10800912433457981</v>
      </c>
      <c r="F24" s="27">
        <v>258853.98</v>
      </c>
      <c r="G24" s="25">
        <v>971068.15</v>
      </c>
      <c r="H24" s="10">
        <f t="shared" si="1"/>
        <v>0.26656623430600623</v>
      </c>
    </row>
    <row r="25" spans="1:8" x14ac:dyDescent="0.3">
      <c r="A25" s="9" t="s">
        <v>20</v>
      </c>
      <c r="B25" s="6" t="s">
        <v>203</v>
      </c>
      <c r="C25" s="27">
        <v>1457762.61</v>
      </c>
      <c r="D25" s="28">
        <v>7680792.5599999996</v>
      </c>
      <c r="E25" s="10">
        <f t="shared" si="0"/>
        <v>0.18979325357538365</v>
      </c>
      <c r="F25" s="27">
        <v>143248.76999999999</v>
      </c>
      <c r="G25" s="25">
        <v>431707.33</v>
      </c>
      <c r="H25" s="10">
        <f t="shared" si="1"/>
        <v>0.33181917480993428</v>
      </c>
    </row>
    <row r="26" spans="1:8" x14ac:dyDescent="0.3">
      <c r="A26" s="9" t="s">
        <v>21</v>
      </c>
      <c r="B26" s="6" t="s">
        <v>204</v>
      </c>
      <c r="C26" s="27">
        <v>1944317.03</v>
      </c>
      <c r="D26" s="28">
        <v>16915202.219999999</v>
      </c>
      <c r="E26" s="10">
        <f t="shared" si="0"/>
        <v>0.114944947433209</v>
      </c>
      <c r="F26" s="27">
        <v>176120.53</v>
      </c>
      <c r="G26" s="25">
        <v>1132942.72</v>
      </c>
      <c r="H26" s="10">
        <f t="shared" si="1"/>
        <v>0.15545404625575421</v>
      </c>
    </row>
    <row r="27" spans="1:8" x14ac:dyDescent="0.3">
      <c r="A27" s="9" t="s">
        <v>22</v>
      </c>
      <c r="B27" s="6" t="s">
        <v>205</v>
      </c>
      <c r="C27" s="27">
        <v>4262435.41</v>
      </c>
      <c r="D27" s="28">
        <v>20004191.18</v>
      </c>
      <c r="E27" s="10">
        <f t="shared" si="0"/>
        <v>0.21307711827217202</v>
      </c>
      <c r="F27" s="27">
        <v>-61569.96</v>
      </c>
      <c r="G27" s="25">
        <v>1428947.05</v>
      </c>
      <c r="H27" s="10">
        <f t="shared" si="1"/>
        <v>-4.3087642750653354E-2</v>
      </c>
    </row>
    <row r="28" spans="1:8" x14ac:dyDescent="0.3">
      <c r="A28" s="9" t="s">
        <v>23</v>
      </c>
      <c r="B28" s="6" t="s">
        <v>206</v>
      </c>
      <c r="C28" s="27">
        <v>5841788.1600000001</v>
      </c>
      <c r="D28" s="28">
        <v>62210039.200000003</v>
      </c>
      <c r="E28" s="10">
        <f t="shared" si="0"/>
        <v>9.3904267464277699E-2</v>
      </c>
      <c r="F28" s="27">
        <v>849886.96</v>
      </c>
      <c r="G28" s="25">
        <v>3552262.76</v>
      </c>
      <c r="H28" s="10">
        <f t="shared" si="1"/>
        <v>0.23925227873627231</v>
      </c>
    </row>
    <row r="29" spans="1:8" x14ac:dyDescent="0.3">
      <c r="A29" s="9" t="s">
        <v>24</v>
      </c>
      <c r="B29" s="6" t="s">
        <v>207</v>
      </c>
      <c r="C29" s="27">
        <v>633788.01</v>
      </c>
      <c r="D29" s="28">
        <v>2701722.55</v>
      </c>
      <c r="E29" s="10">
        <f t="shared" si="0"/>
        <v>0.23458663806910893</v>
      </c>
      <c r="F29" s="27">
        <v>61285.29</v>
      </c>
      <c r="G29" s="25">
        <v>121342.88</v>
      </c>
      <c r="H29" s="10">
        <f t="shared" si="1"/>
        <v>0.50505880526323421</v>
      </c>
    </row>
    <row r="30" spans="1:8" x14ac:dyDescent="0.3">
      <c r="A30" s="9" t="s">
        <v>25</v>
      </c>
      <c r="B30" s="6" t="s">
        <v>208</v>
      </c>
      <c r="C30" s="27">
        <v>1905980.13</v>
      </c>
      <c r="D30" s="28">
        <v>14131811.779999999</v>
      </c>
      <c r="E30" s="10">
        <f t="shared" si="0"/>
        <v>0.13487160455232161</v>
      </c>
      <c r="F30" s="27">
        <v>129245.14</v>
      </c>
      <c r="G30" s="25">
        <v>909159.39</v>
      </c>
      <c r="H30" s="10">
        <f t="shared" si="1"/>
        <v>0.14215894530880882</v>
      </c>
    </row>
    <row r="31" spans="1:8" x14ac:dyDescent="0.3">
      <c r="A31" s="9" t="s">
        <v>26</v>
      </c>
      <c r="B31" s="6" t="s">
        <v>209</v>
      </c>
      <c r="C31" s="27">
        <v>4013181.8</v>
      </c>
      <c r="D31" s="28">
        <v>13607863.65</v>
      </c>
      <c r="E31" s="10">
        <f t="shared" si="0"/>
        <v>0.29491637359255873</v>
      </c>
      <c r="F31" s="27">
        <v>303230.21000000002</v>
      </c>
      <c r="G31" s="25">
        <v>711605.44</v>
      </c>
      <c r="H31" s="10">
        <f t="shared" si="1"/>
        <v>0.42612126461540267</v>
      </c>
    </row>
    <row r="32" spans="1:8" x14ac:dyDescent="0.3">
      <c r="A32" s="9" t="s">
        <v>27</v>
      </c>
      <c r="B32" s="6" t="s">
        <v>210</v>
      </c>
      <c r="C32" s="27">
        <v>2487018.5499999998</v>
      </c>
      <c r="D32" s="28">
        <v>20797889.350000001</v>
      </c>
      <c r="E32" s="10">
        <f t="shared" si="0"/>
        <v>0.11958033376112753</v>
      </c>
      <c r="F32" s="27">
        <v>558990.34</v>
      </c>
      <c r="G32" s="25">
        <v>1400138.86</v>
      </c>
      <c r="H32" s="10">
        <f t="shared" si="1"/>
        <v>0.39923921545895807</v>
      </c>
    </row>
    <row r="33" spans="1:8" x14ac:dyDescent="0.3">
      <c r="A33" s="9" t="s">
        <v>28</v>
      </c>
      <c r="B33" s="6" t="s">
        <v>211</v>
      </c>
      <c r="C33" s="27">
        <v>4717556.12</v>
      </c>
      <c r="D33" s="28">
        <v>31206544.25</v>
      </c>
      <c r="E33" s="10">
        <f t="shared" si="0"/>
        <v>0.15117201322283547</v>
      </c>
      <c r="F33" s="27">
        <v>130508.53</v>
      </c>
      <c r="G33" s="25">
        <v>1640508.13</v>
      </c>
      <c r="H33" s="10">
        <f t="shared" si="1"/>
        <v>7.9553723394226644E-2</v>
      </c>
    </row>
    <row r="34" spans="1:8" x14ac:dyDescent="0.3">
      <c r="A34" s="9" t="s">
        <v>29</v>
      </c>
      <c r="B34" s="6" t="s">
        <v>212</v>
      </c>
      <c r="C34" s="27">
        <v>431058.35</v>
      </c>
      <c r="D34" s="28">
        <v>10159257.34</v>
      </c>
      <c r="E34" s="10">
        <f t="shared" si="0"/>
        <v>4.2430104443047803E-2</v>
      </c>
      <c r="F34" s="27">
        <v>41494.519999999997</v>
      </c>
      <c r="G34" s="25">
        <v>555824.75</v>
      </c>
      <c r="H34" s="10">
        <f t="shared" si="1"/>
        <v>7.4653962422508172E-2</v>
      </c>
    </row>
    <row r="35" spans="1:8" x14ac:dyDescent="0.3">
      <c r="A35" s="9" t="s">
        <v>30</v>
      </c>
      <c r="B35" s="6" t="s">
        <v>213</v>
      </c>
      <c r="C35" s="27">
        <v>472075</v>
      </c>
      <c r="D35" s="28">
        <v>5531391.2199999997</v>
      </c>
      <c r="E35" s="10">
        <f t="shared" si="0"/>
        <v>8.5344713693926724E-2</v>
      </c>
      <c r="F35" s="27">
        <v>176067.98</v>
      </c>
      <c r="G35" s="25">
        <v>356830.8</v>
      </c>
      <c r="H35" s="10">
        <f t="shared" si="1"/>
        <v>0.49342147594882507</v>
      </c>
    </row>
    <row r="36" spans="1:8" x14ac:dyDescent="0.3">
      <c r="A36" s="9" t="s">
        <v>31</v>
      </c>
      <c r="B36" s="6" t="s">
        <v>214</v>
      </c>
      <c r="C36" s="27">
        <v>3615777.64</v>
      </c>
      <c r="D36" s="28">
        <v>13521209.810000001</v>
      </c>
      <c r="E36" s="10">
        <f t="shared" si="0"/>
        <v>0.2674152454409699</v>
      </c>
      <c r="F36" s="27">
        <v>-81423.039999999994</v>
      </c>
      <c r="G36" s="25">
        <v>821912.4</v>
      </c>
      <c r="H36" s="10">
        <f t="shared" si="1"/>
        <v>-9.9065350516673062E-2</v>
      </c>
    </row>
    <row r="37" spans="1:8" x14ac:dyDescent="0.3">
      <c r="A37" s="9" t="s">
        <v>32</v>
      </c>
      <c r="B37" s="6" t="s">
        <v>215</v>
      </c>
      <c r="C37" s="27">
        <v>2075144.36</v>
      </c>
      <c r="D37" s="28">
        <v>32632328.670000002</v>
      </c>
      <c r="E37" s="10">
        <f t="shared" ref="E37:E68" si="2">C37/D37</f>
        <v>6.3591672570635457E-2</v>
      </c>
      <c r="F37" s="27">
        <v>343692</v>
      </c>
      <c r="G37" s="25">
        <v>1982196.19</v>
      </c>
      <c r="H37" s="10">
        <f t="shared" si="1"/>
        <v>0.1733894968287675</v>
      </c>
    </row>
    <row r="38" spans="1:8" x14ac:dyDescent="0.3">
      <c r="A38" s="9" t="s">
        <v>33</v>
      </c>
      <c r="B38" s="6" t="s">
        <v>216</v>
      </c>
      <c r="C38" s="27">
        <v>2322421.11</v>
      </c>
      <c r="D38" s="28">
        <v>16373611.67</v>
      </c>
      <c r="E38" s="10">
        <f t="shared" si="2"/>
        <v>0.14183926899006516</v>
      </c>
      <c r="F38" s="27">
        <v>246449.44</v>
      </c>
      <c r="G38" s="25">
        <v>1039174.75</v>
      </c>
      <c r="H38" s="10">
        <f t="shared" si="1"/>
        <v>0.2371588031753081</v>
      </c>
    </row>
    <row r="39" spans="1:8" x14ac:dyDescent="0.3">
      <c r="A39" s="9" t="s">
        <v>34</v>
      </c>
      <c r="B39" s="6" t="s">
        <v>217</v>
      </c>
      <c r="C39" s="27">
        <v>1350159.65</v>
      </c>
      <c r="D39" s="28">
        <v>5297249.29</v>
      </c>
      <c r="E39" s="10">
        <f t="shared" si="2"/>
        <v>0.25487938665616394</v>
      </c>
      <c r="F39" s="27">
        <v>11027.96</v>
      </c>
      <c r="G39" s="25">
        <v>367598.4</v>
      </c>
      <c r="H39" s="10">
        <f t="shared" si="1"/>
        <v>3.0000021762880358E-2</v>
      </c>
    </row>
    <row r="40" spans="1:8" x14ac:dyDescent="0.3">
      <c r="A40" s="9" t="s">
        <v>35</v>
      </c>
      <c r="B40" s="6" t="s">
        <v>218</v>
      </c>
      <c r="C40" s="27">
        <v>9287384.9700000007</v>
      </c>
      <c r="D40" s="28">
        <v>58891634.979999997</v>
      </c>
      <c r="E40" s="10">
        <f t="shared" si="2"/>
        <v>0.1577029568486944</v>
      </c>
      <c r="F40" s="27">
        <v>1346376.05</v>
      </c>
      <c r="G40" s="25">
        <v>3455427.69</v>
      </c>
      <c r="H40" s="10">
        <f t="shared" si="1"/>
        <v>0.38964092748819756</v>
      </c>
    </row>
    <row r="41" spans="1:8" x14ac:dyDescent="0.3">
      <c r="A41" s="9" t="s">
        <v>36</v>
      </c>
      <c r="B41" s="6" t="s">
        <v>219</v>
      </c>
      <c r="C41" s="27">
        <v>694410.92</v>
      </c>
      <c r="D41" s="28">
        <v>32320902.129999999</v>
      </c>
      <c r="E41" s="10">
        <f t="shared" si="2"/>
        <v>2.1484886690568375E-2</v>
      </c>
      <c r="F41" s="27">
        <v>629127.82999999996</v>
      </c>
      <c r="G41" s="25">
        <v>2122392.12</v>
      </c>
      <c r="H41" s="10">
        <f t="shared" si="1"/>
        <v>0.29642393791021043</v>
      </c>
    </row>
    <row r="42" spans="1:8" x14ac:dyDescent="0.3">
      <c r="A42" s="9" t="s">
        <v>37</v>
      </c>
      <c r="B42" s="6" t="s">
        <v>220</v>
      </c>
      <c r="C42" s="27">
        <v>2139920.12</v>
      </c>
      <c r="D42" s="28">
        <v>30120503.75</v>
      </c>
      <c r="E42" s="10">
        <f t="shared" si="2"/>
        <v>7.1045296511682676E-2</v>
      </c>
      <c r="F42" s="27">
        <v>218272.48</v>
      </c>
      <c r="G42" s="25">
        <v>1924571.29</v>
      </c>
      <c r="H42" s="10">
        <f t="shared" si="1"/>
        <v>0.11341355923479457</v>
      </c>
    </row>
    <row r="43" spans="1:8" x14ac:dyDescent="0.3">
      <c r="A43" s="9" t="s">
        <v>38</v>
      </c>
      <c r="B43" s="6" t="s">
        <v>221</v>
      </c>
      <c r="C43" s="27">
        <v>1493891.31</v>
      </c>
      <c r="D43" s="28">
        <v>12084869.689999999</v>
      </c>
      <c r="E43" s="10">
        <f t="shared" si="2"/>
        <v>0.12361666681736476</v>
      </c>
      <c r="F43" s="27">
        <v>276485.81</v>
      </c>
      <c r="G43" s="25">
        <v>963482.42</v>
      </c>
      <c r="H43" s="10">
        <f t="shared" si="1"/>
        <v>0.28696508027619227</v>
      </c>
    </row>
    <row r="44" spans="1:8" x14ac:dyDescent="0.3">
      <c r="A44" s="9" t="s">
        <v>39</v>
      </c>
      <c r="B44" s="6" t="s">
        <v>222</v>
      </c>
      <c r="C44" s="27">
        <v>80398.44</v>
      </c>
      <c r="D44" s="28">
        <v>2706045.11</v>
      </c>
      <c r="E44" s="10">
        <f t="shared" si="2"/>
        <v>2.9710679878503579E-2</v>
      </c>
      <c r="F44" s="27">
        <v>285.25</v>
      </c>
      <c r="G44" s="25">
        <v>162155.35999999999</v>
      </c>
      <c r="H44" s="10">
        <f t="shared" si="1"/>
        <v>1.759115455696315E-3</v>
      </c>
    </row>
    <row r="45" spans="1:8" x14ac:dyDescent="0.3">
      <c r="A45" s="9" t="s">
        <v>40</v>
      </c>
      <c r="B45" s="6" t="s">
        <v>223</v>
      </c>
      <c r="C45" s="27">
        <v>1078085.18</v>
      </c>
      <c r="D45" s="28">
        <v>15338379.23</v>
      </c>
      <c r="E45" s="10">
        <f t="shared" si="2"/>
        <v>7.0286773056920951E-2</v>
      </c>
      <c r="F45" s="27">
        <v>223619.20000000001</v>
      </c>
      <c r="G45" s="25">
        <v>945920.29</v>
      </c>
      <c r="H45" s="10">
        <f t="shared" si="1"/>
        <v>0.23640385174526704</v>
      </c>
    </row>
    <row r="46" spans="1:8" x14ac:dyDescent="0.3">
      <c r="A46" s="9" t="s">
        <v>41</v>
      </c>
      <c r="B46" s="6" t="s">
        <v>224</v>
      </c>
      <c r="C46" s="27">
        <v>844975.1</v>
      </c>
      <c r="D46" s="28">
        <v>39703307.600000001</v>
      </c>
      <c r="E46" s="10">
        <f t="shared" si="2"/>
        <v>2.1282234430261924E-2</v>
      </c>
      <c r="F46" s="27">
        <v>205534.68</v>
      </c>
      <c r="G46" s="25">
        <v>1784698.59</v>
      </c>
      <c r="H46" s="10">
        <f t="shared" si="1"/>
        <v>0.11516492541185903</v>
      </c>
    </row>
    <row r="47" spans="1:8" x14ac:dyDescent="0.3">
      <c r="A47" s="9" t="s">
        <v>42</v>
      </c>
      <c r="B47" s="6" t="s">
        <v>225</v>
      </c>
      <c r="C47" s="27">
        <v>1169823.0900000001</v>
      </c>
      <c r="D47" s="28">
        <v>9081682.8100000005</v>
      </c>
      <c r="E47" s="10">
        <f t="shared" si="2"/>
        <v>0.12881126928501482</v>
      </c>
      <c r="F47" s="27">
        <v>208607.23</v>
      </c>
      <c r="G47" s="25">
        <v>549316.6</v>
      </c>
      <c r="H47" s="10">
        <f t="shared" si="1"/>
        <v>0.37975773897967041</v>
      </c>
    </row>
    <row r="48" spans="1:8" x14ac:dyDescent="0.3">
      <c r="A48" s="9" t="s">
        <v>43</v>
      </c>
      <c r="B48" s="6" t="s">
        <v>226</v>
      </c>
      <c r="C48" s="27">
        <v>717564.15</v>
      </c>
      <c r="D48" s="28">
        <v>7827404.7300000004</v>
      </c>
      <c r="E48" s="10">
        <f t="shared" si="2"/>
        <v>9.1673316348367742E-2</v>
      </c>
      <c r="F48" s="27">
        <v>98226.6</v>
      </c>
      <c r="G48" s="25">
        <v>475881.37</v>
      </c>
      <c r="H48" s="10">
        <f t="shared" si="1"/>
        <v>0.20640984537806137</v>
      </c>
    </row>
    <row r="49" spans="1:8" x14ac:dyDescent="0.3">
      <c r="A49" s="9" t="s">
        <v>44</v>
      </c>
      <c r="B49" s="6" t="s">
        <v>227</v>
      </c>
      <c r="C49" s="27">
        <v>2524202.0299999998</v>
      </c>
      <c r="D49" s="28">
        <v>14306726.52</v>
      </c>
      <c r="E49" s="10">
        <f t="shared" si="2"/>
        <v>0.17643463209220553</v>
      </c>
      <c r="F49" s="27">
        <v>83631.399999999994</v>
      </c>
      <c r="G49" s="25">
        <v>838284.11</v>
      </c>
      <c r="H49" s="10">
        <f t="shared" si="1"/>
        <v>9.9764983019897627E-2</v>
      </c>
    </row>
    <row r="50" spans="1:8" x14ac:dyDescent="0.3">
      <c r="A50" s="9" t="s">
        <v>45</v>
      </c>
      <c r="B50" s="6" t="s">
        <v>228</v>
      </c>
      <c r="C50" s="27">
        <v>4375696.97</v>
      </c>
      <c r="D50" s="28">
        <v>70707682.450000003</v>
      </c>
      <c r="E50" s="10">
        <f t="shared" si="2"/>
        <v>6.1884321736810077E-2</v>
      </c>
      <c r="F50" s="27">
        <v>1402204.05</v>
      </c>
      <c r="G50" s="25">
        <v>4671367.57</v>
      </c>
      <c r="H50" s="10">
        <f t="shared" si="1"/>
        <v>0.30016992432903328</v>
      </c>
    </row>
    <row r="51" spans="1:8" x14ac:dyDescent="0.3">
      <c r="A51" s="9" t="s">
        <v>46</v>
      </c>
      <c r="B51" s="6" t="s">
        <v>229</v>
      </c>
      <c r="C51" s="27">
        <v>688830.66</v>
      </c>
      <c r="D51" s="28">
        <v>4729208.0199999996</v>
      </c>
      <c r="E51" s="10">
        <f t="shared" si="2"/>
        <v>0.14565454872928177</v>
      </c>
      <c r="F51" s="27">
        <v>150340.01999999999</v>
      </c>
      <c r="G51" s="25">
        <v>295341.98</v>
      </c>
      <c r="H51" s="10">
        <f t="shared" si="1"/>
        <v>0.50903708304522099</v>
      </c>
    </row>
    <row r="52" spans="1:8" x14ac:dyDescent="0.3">
      <c r="A52" s="9" t="s">
        <v>47</v>
      </c>
      <c r="B52" s="6" t="s">
        <v>230</v>
      </c>
      <c r="C52" s="27">
        <v>545262.51</v>
      </c>
      <c r="D52" s="28">
        <v>7196068.7199999997</v>
      </c>
      <c r="E52" s="10">
        <f t="shared" si="2"/>
        <v>7.5772276671643574E-2</v>
      </c>
      <c r="F52" s="27">
        <v>14448.07</v>
      </c>
      <c r="G52" s="25">
        <v>404172.95</v>
      </c>
      <c r="H52" s="10">
        <f t="shared" si="1"/>
        <v>3.5747246321160282E-2</v>
      </c>
    </row>
    <row r="53" spans="1:8" x14ac:dyDescent="0.3">
      <c r="A53" s="9" t="s">
        <v>48</v>
      </c>
      <c r="B53" s="6" t="s">
        <v>231</v>
      </c>
      <c r="C53" s="27">
        <v>695448.26</v>
      </c>
      <c r="D53" s="28">
        <v>3277141.43</v>
      </c>
      <c r="E53" s="10">
        <f t="shared" si="2"/>
        <v>0.21221185440263407</v>
      </c>
      <c r="F53" s="27">
        <v>81236.47</v>
      </c>
      <c r="G53" s="25">
        <v>239923</v>
      </c>
      <c r="H53" s="10">
        <f t="shared" si="1"/>
        <v>0.33859392388391274</v>
      </c>
    </row>
    <row r="54" spans="1:8" x14ac:dyDescent="0.3">
      <c r="A54" s="9" t="s">
        <v>49</v>
      </c>
      <c r="B54" s="6" t="s">
        <v>232</v>
      </c>
      <c r="C54" s="27">
        <v>1904083.1</v>
      </c>
      <c r="D54" s="28">
        <v>14915101.93</v>
      </c>
      <c r="E54" s="10">
        <f t="shared" si="2"/>
        <v>0.12766142054786481</v>
      </c>
      <c r="F54" s="27">
        <v>142351.74</v>
      </c>
      <c r="G54" s="25">
        <v>1038592.24</v>
      </c>
      <c r="H54" s="10">
        <f t="shared" si="1"/>
        <v>0.13706220258298868</v>
      </c>
    </row>
    <row r="55" spans="1:8" x14ac:dyDescent="0.3">
      <c r="A55" s="9" t="s">
        <v>50</v>
      </c>
      <c r="B55" s="6" t="s">
        <v>233</v>
      </c>
      <c r="C55" s="27">
        <v>3264389.57</v>
      </c>
      <c r="D55" s="28">
        <v>13871979.300000001</v>
      </c>
      <c r="E55" s="10">
        <f t="shared" si="2"/>
        <v>0.2353225519879488</v>
      </c>
      <c r="F55" s="27">
        <v>241007.11</v>
      </c>
      <c r="G55" s="25">
        <v>838164.82</v>
      </c>
      <c r="H55" s="10">
        <f t="shared" si="1"/>
        <v>0.28754142890416229</v>
      </c>
    </row>
    <row r="56" spans="1:8" x14ac:dyDescent="0.3">
      <c r="A56" s="9" t="s">
        <v>51</v>
      </c>
      <c r="B56" s="6" t="s">
        <v>234</v>
      </c>
      <c r="C56" s="27">
        <v>596959.66</v>
      </c>
      <c r="D56" s="28">
        <v>8808049.5099999998</v>
      </c>
      <c r="E56" s="10">
        <f t="shared" si="2"/>
        <v>6.7774330664496923E-2</v>
      </c>
      <c r="F56" s="27">
        <v>251149.37</v>
      </c>
      <c r="G56" s="25">
        <v>543135.49</v>
      </c>
      <c r="H56" s="10">
        <f t="shared" si="1"/>
        <v>0.46240647982697652</v>
      </c>
    </row>
    <row r="57" spans="1:8" x14ac:dyDescent="0.3">
      <c r="A57" s="9" t="s">
        <v>52</v>
      </c>
      <c r="B57" s="6" t="s">
        <v>235</v>
      </c>
      <c r="C57" s="27">
        <v>307952.68</v>
      </c>
      <c r="D57" s="28">
        <v>4134834.51</v>
      </c>
      <c r="E57" s="10">
        <f t="shared" si="2"/>
        <v>7.4477631270422964E-2</v>
      </c>
      <c r="F57" s="27">
        <v>18867.240000000002</v>
      </c>
      <c r="G57" s="25">
        <v>239861.07</v>
      </c>
      <c r="H57" s="10">
        <f t="shared" si="1"/>
        <v>7.8659033748160967E-2</v>
      </c>
    </row>
    <row r="58" spans="1:8" x14ac:dyDescent="0.3">
      <c r="A58" s="9" t="s">
        <v>53</v>
      </c>
      <c r="B58" s="6" t="s">
        <v>236</v>
      </c>
      <c r="C58" s="27">
        <v>1273245.2</v>
      </c>
      <c r="D58" s="28">
        <v>13776813.720000001</v>
      </c>
      <c r="E58" s="10">
        <f t="shared" si="2"/>
        <v>9.2419424830547825E-2</v>
      </c>
      <c r="F58" s="27">
        <v>52410.46</v>
      </c>
      <c r="G58" s="25">
        <v>667938.93999999994</v>
      </c>
      <c r="H58" s="10">
        <f t="shared" si="1"/>
        <v>7.8465944806272267E-2</v>
      </c>
    </row>
    <row r="59" spans="1:8" x14ac:dyDescent="0.3">
      <c r="A59" s="9" t="s">
        <v>54</v>
      </c>
      <c r="B59" s="6" t="s">
        <v>237</v>
      </c>
      <c r="C59" s="27">
        <v>1021492.14</v>
      </c>
      <c r="D59" s="28">
        <v>17738241.989999998</v>
      </c>
      <c r="E59" s="10">
        <f t="shared" si="2"/>
        <v>5.7586999916669879E-2</v>
      </c>
      <c r="F59" s="27">
        <v>306577.84000000003</v>
      </c>
      <c r="G59" s="25">
        <v>1054300.6299999999</v>
      </c>
      <c r="H59" s="10">
        <f t="shared" si="1"/>
        <v>0.2907878751812944</v>
      </c>
    </row>
    <row r="60" spans="1:8" x14ac:dyDescent="0.3">
      <c r="A60" s="9" t="s">
        <v>55</v>
      </c>
      <c r="B60" s="6" t="s">
        <v>238</v>
      </c>
      <c r="C60" s="27">
        <v>347811.35</v>
      </c>
      <c r="D60" s="28">
        <v>4406475.2699999996</v>
      </c>
      <c r="E60" s="10">
        <f t="shared" si="2"/>
        <v>7.8931873819412135E-2</v>
      </c>
      <c r="F60" s="27">
        <v>51162.28</v>
      </c>
      <c r="G60" s="25">
        <v>289007.68</v>
      </c>
      <c r="H60" s="10">
        <f t="shared" si="1"/>
        <v>0.17702740633051689</v>
      </c>
    </row>
    <row r="61" spans="1:8" x14ac:dyDescent="0.3">
      <c r="A61" s="9" t="s">
        <v>56</v>
      </c>
      <c r="B61" s="6" t="s">
        <v>239</v>
      </c>
      <c r="C61" s="27">
        <v>21191798.32</v>
      </c>
      <c r="D61" s="28">
        <v>246310750.56</v>
      </c>
      <c r="E61" s="10">
        <f t="shared" si="2"/>
        <v>8.6036838716212635E-2</v>
      </c>
      <c r="F61" s="27">
        <v>2457873.96</v>
      </c>
      <c r="G61" s="25">
        <v>11980799.25</v>
      </c>
      <c r="H61" s="10">
        <f t="shared" si="1"/>
        <v>0.20515108455723435</v>
      </c>
    </row>
    <row r="62" spans="1:8" x14ac:dyDescent="0.3">
      <c r="A62" s="9" t="s">
        <v>57</v>
      </c>
      <c r="B62" s="6" t="s">
        <v>240</v>
      </c>
      <c r="C62" s="27">
        <v>3426860.57</v>
      </c>
      <c r="D62" s="28">
        <v>16020906.119999999</v>
      </c>
      <c r="E62" s="10">
        <f t="shared" si="2"/>
        <v>0.21389929785070108</v>
      </c>
      <c r="F62" s="27">
        <v>336023.8</v>
      </c>
      <c r="G62" s="25">
        <v>1015811.51</v>
      </c>
      <c r="H62" s="10">
        <f t="shared" si="1"/>
        <v>0.33079345596310478</v>
      </c>
    </row>
    <row r="63" spans="1:8" x14ac:dyDescent="0.3">
      <c r="A63" s="9" t="s">
        <v>58</v>
      </c>
      <c r="B63" s="6" t="s">
        <v>241</v>
      </c>
      <c r="C63" s="27">
        <v>6323403.6799999997</v>
      </c>
      <c r="D63" s="28">
        <v>51294058.729999997</v>
      </c>
      <c r="E63" s="10">
        <f t="shared" si="2"/>
        <v>0.12327750691917219</v>
      </c>
      <c r="F63" s="27">
        <v>441335.75</v>
      </c>
      <c r="G63" s="25">
        <v>3154154.84</v>
      </c>
      <c r="H63" s="10">
        <f t="shared" si="1"/>
        <v>0.13992203058743941</v>
      </c>
    </row>
    <row r="64" spans="1:8" x14ac:dyDescent="0.3">
      <c r="A64" s="9" t="s">
        <v>59</v>
      </c>
      <c r="B64" s="6" t="s">
        <v>242</v>
      </c>
      <c r="C64" s="27">
        <v>750221.9</v>
      </c>
      <c r="D64" s="28">
        <v>15611326.119999999</v>
      </c>
      <c r="E64" s="10">
        <f t="shared" si="2"/>
        <v>4.8056256991446417E-2</v>
      </c>
      <c r="F64" s="27">
        <v>100627.46</v>
      </c>
      <c r="G64" s="25">
        <v>700638.01</v>
      </c>
      <c r="H64" s="10">
        <f t="shared" si="1"/>
        <v>0.14362261048326511</v>
      </c>
    </row>
    <row r="65" spans="1:8" x14ac:dyDescent="0.3">
      <c r="A65" s="9" t="s">
        <v>60</v>
      </c>
      <c r="B65" s="6" t="s">
        <v>243</v>
      </c>
      <c r="C65" s="27">
        <v>1174477.07</v>
      </c>
      <c r="D65" s="28">
        <v>7208629.0599999996</v>
      </c>
      <c r="E65" s="10">
        <f t="shared" si="2"/>
        <v>0.16292655097445119</v>
      </c>
      <c r="F65" s="27">
        <v>0</v>
      </c>
      <c r="G65" s="25">
        <v>252367.29</v>
      </c>
      <c r="H65" s="10">
        <f t="shared" si="1"/>
        <v>0</v>
      </c>
    </row>
    <row r="66" spans="1:8" x14ac:dyDescent="0.3">
      <c r="A66" s="9" t="s">
        <v>61</v>
      </c>
      <c r="B66" s="6" t="s">
        <v>244</v>
      </c>
      <c r="C66" s="27">
        <v>2743227.03</v>
      </c>
      <c r="D66" s="28">
        <v>38204109.990000002</v>
      </c>
      <c r="E66" s="10">
        <f t="shared" si="2"/>
        <v>7.1804500372290955E-2</v>
      </c>
      <c r="F66" s="27">
        <v>369441.79</v>
      </c>
      <c r="G66" s="25">
        <v>1858494.1</v>
      </c>
      <c r="H66" s="10">
        <f t="shared" si="1"/>
        <v>0.19878555977121476</v>
      </c>
    </row>
    <row r="67" spans="1:8" x14ac:dyDescent="0.3">
      <c r="A67" s="9" t="s">
        <v>62</v>
      </c>
      <c r="B67" s="6" t="s">
        <v>245</v>
      </c>
      <c r="C67" s="27">
        <v>502038.33</v>
      </c>
      <c r="D67" s="28">
        <v>6508376.7599999998</v>
      </c>
      <c r="E67" s="10">
        <f t="shared" si="2"/>
        <v>7.7137256878779717E-2</v>
      </c>
      <c r="F67" s="27">
        <v>113363.34</v>
      </c>
      <c r="G67" s="25">
        <v>433767.45</v>
      </c>
      <c r="H67" s="10">
        <f t="shared" si="1"/>
        <v>0.26134588936998382</v>
      </c>
    </row>
    <row r="68" spans="1:8" x14ac:dyDescent="0.3">
      <c r="A68" s="9" t="s">
        <v>63</v>
      </c>
      <c r="B68" s="6" t="s">
        <v>246</v>
      </c>
      <c r="C68" s="27">
        <v>808558.48</v>
      </c>
      <c r="D68" s="28">
        <v>4254068.7300000004</v>
      </c>
      <c r="E68" s="10">
        <f t="shared" si="2"/>
        <v>0.19006709372088587</v>
      </c>
      <c r="F68" s="27">
        <v>33470.11</v>
      </c>
      <c r="G68" s="25">
        <v>223238.32</v>
      </c>
      <c r="H68" s="10">
        <f t="shared" si="1"/>
        <v>0.14992994930261078</v>
      </c>
    </row>
    <row r="69" spans="1:8" x14ac:dyDescent="0.3">
      <c r="A69" s="9" t="s">
        <v>64</v>
      </c>
      <c r="B69" s="6" t="s">
        <v>247</v>
      </c>
      <c r="C69" s="27">
        <v>1276160.2</v>
      </c>
      <c r="D69" s="28">
        <v>10187409.82</v>
      </c>
      <c r="E69" s="10">
        <f t="shared" ref="E69:E100" si="3">C69/D69</f>
        <v>0.12526836777437111</v>
      </c>
      <c r="F69" s="27">
        <v>169886</v>
      </c>
      <c r="G69" s="25">
        <v>594377.93999999994</v>
      </c>
      <c r="H69" s="10">
        <f t="shared" si="1"/>
        <v>0.28582150945911622</v>
      </c>
    </row>
    <row r="70" spans="1:8" x14ac:dyDescent="0.3">
      <c r="A70" s="9" t="s">
        <v>65</v>
      </c>
      <c r="B70" s="6" t="s">
        <v>248</v>
      </c>
      <c r="C70" s="27">
        <v>1014392.33</v>
      </c>
      <c r="D70" s="28">
        <v>16993479.43</v>
      </c>
      <c r="E70" s="10">
        <f t="shared" si="3"/>
        <v>5.969303309416487E-2</v>
      </c>
      <c r="F70" s="27">
        <v>19648.599999999999</v>
      </c>
      <c r="G70" s="25">
        <v>1006241.28</v>
      </c>
      <c r="H70" s="10">
        <f t="shared" si="1"/>
        <v>1.9526728221684563E-2</v>
      </c>
    </row>
    <row r="71" spans="1:8" x14ac:dyDescent="0.3">
      <c r="A71" s="9" t="s">
        <v>66</v>
      </c>
      <c r="B71" s="6" t="s">
        <v>249</v>
      </c>
      <c r="C71" s="27">
        <v>337187.81</v>
      </c>
      <c r="D71" s="28">
        <v>12818806.66</v>
      </c>
      <c r="E71" s="10">
        <f t="shared" si="3"/>
        <v>2.6304149749926876E-2</v>
      </c>
      <c r="F71" s="27">
        <v>249157.73</v>
      </c>
      <c r="G71" s="25">
        <v>945152.14</v>
      </c>
      <c r="H71" s="10">
        <f t="shared" si="1"/>
        <v>0.26361653267800889</v>
      </c>
    </row>
    <row r="72" spans="1:8" x14ac:dyDescent="0.3">
      <c r="A72" s="9" t="s">
        <v>67</v>
      </c>
      <c r="B72" s="6" t="s">
        <v>250</v>
      </c>
      <c r="C72" s="27">
        <v>6252435.0300000003</v>
      </c>
      <c r="D72" s="28">
        <v>22696517.469999999</v>
      </c>
      <c r="E72" s="10">
        <f t="shared" si="3"/>
        <v>0.27547992938847993</v>
      </c>
      <c r="F72" s="27">
        <v>749027.7</v>
      </c>
      <c r="G72" s="25">
        <v>1486235.68</v>
      </c>
      <c r="H72" s="10">
        <f t="shared" ref="H72:H137" si="4">F72/G72</f>
        <v>0.50397639491470159</v>
      </c>
    </row>
    <row r="73" spans="1:8" x14ac:dyDescent="0.3">
      <c r="A73" s="9" t="s">
        <v>68</v>
      </c>
      <c r="B73" s="6" t="s">
        <v>251</v>
      </c>
      <c r="C73" s="27">
        <v>3442234.18</v>
      </c>
      <c r="D73" s="28">
        <v>27463961.460000001</v>
      </c>
      <c r="E73" s="10">
        <f t="shared" si="3"/>
        <v>0.12533640440085295</v>
      </c>
      <c r="F73" s="27">
        <v>565999.21</v>
      </c>
      <c r="G73" s="25">
        <v>2006733.95</v>
      </c>
      <c r="H73" s="10">
        <f t="shared" si="4"/>
        <v>0.28204994987003634</v>
      </c>
    </row>
    <row r="74" spans="1:8" x14ac:dyDescent="0.3">
      <c r="A74" s="9" t="s">
        <v>69</v>
      </c>
      <c r="B74" s="6" t="s">
        <v>252</v>
      </c>
      <c r="C74" s="27">
        <v>2722196.16</v>
      </c>
      <c r="D74" s="28">
        <v>25949912.789999999</v>
      </c>
      <c r="E74" s="10">
        <f t="shared" si="3"/>
        <v>0.10490193867044592</v>
      </c>
      <c r="F74" s="27">
        <v>432826</v>
      </c>
      <c r="G74" s="25">
        <v>1708317.9</v>
      </c>
      <c r="H74" s="10">
        <f t="shared" si="4"/>
        <v>0.25336384990170741</v>
      </c>
    </row>
    <row r="75" spans="1:8" x14ac:dyDescent="0.3">
      <c r="A75" s="9" t="s">
        <v>70</v>
      </c>
      <c r="B75" s="6" t="s">
        <v>253</v>
      </c>
      <c r="C75" s="27">
        <v>1160041.6000000001</v>
      </c>
      <c r="D75" s="28">
        <v>10998819.470000001</v>
      </c>
      <c r="E75" s="10">
        <f t="shared" si="3"/>
        <v>0.10546964637105731</v>
      </c>
      <c r="F75" s="27">
        <v>68737.45</v>
      </c>
      <c r="G75" s="25">
        <v>686086.95</v>
      </c>
      <c r="H75" s="10">
        <f t="shared" si="4"/>
        <v>0.10018766571788022</v>
      </c>
    </row>
    <row r="76" spans="1:8" x14ac:dyDescent="0.3">
      <c r="A76" s="9" t="s">
        <v>71</v>
      </c>
      <c r="B76" s="6" t="s">
        <v>254</v>
      </c>
      <c r="C76" s="27">
        <v>4888544.72</v>
      </c>
      <c r="D76" s="28">
        <v>20882761.949999999</v>
      </c>
      <c r="E76" s="10">
        <f t="shared" si="3"/>
        <v>0.23409473956101864</v>
      </c>
      <c r="F76" s="27">
        <v>0</v>
      </c>
      <c r="G76" s="25">
        <v>1445612.96</v>
      </c>
      <c r="H76" s="10">
        <f t="shared" si="4"/>
        <v>0</v>
      </c>
    </row>
    <row r="77" spans="1:8" x14ac:dyDescent="0.3">
      <c r="A77" s="9" t="s">
        <v>72</v>
      </c>
      <c r="B77" s="6" t="s">
        <v>255</v>
      </c>
      <c r="C77" s="27">
        <v>970614.89</v>
      </c>
      <c r="D77" s="28">
        <v>10975491.6</v>
      </c>
      <c r="E77" s="10">
        <f t="shared" si="3"/>
        <v>8.8434753118484463E-2</v>
      </c>
      <c r="F77" s="27">
        <v>52037.43</v>
      </c>
      <c r="G77" s="25">
        <v>700190.01</v>
      </c>
      <c r="H77" s="10">
        <f t="shared" si="4"/>
        <v>7.4319012349233604E-2</v>
      </c>
    </row>
    <row r="78" spans="1:8" x14ac:dyDescent="0.3">
      <c r="A78" s="9" t="s">
        <v>73</v>
      </c>
      <c r="B78" s="6" t="s">
        <v>256</v>
      </c>
      <c r="C78" s="27">
        <v>12432182.210000001</v>
      </c>
      <c r="D78" s="28">
        <v>86149024.579999998</v>
      </c>
      <c r="E78" s="10">
        <f t="shared" si="3"/>
        <v>0.14431019121354283</v>
      </c>
      <c r="F78" s="27">
        <v>811691.48</v>
      </c>
      <c r="G78" s="25">
        <v>5607280.46</v>
      </c>
      <c r="H78" s="10">
        <f t="shared" si="4"/>
        <v>0.14475671152714198</v>
      </c>
    </row>
    <row r="79" spans="1:8" x14ac:dyDescent="0.3">
      <c r="A79" s="9" t="s">
        <v>74</v>
      </c>
      <c r="B79" s="6" t="s">
        <v>257</v>
      </c>
      <c r="C79" s="27">
        <v>3051133.36</v>
      </c>
      <c r="D79" s="28">
        <v>34996978.130000003</v>
      </c>
      <c r="E79" s="10">
        <f t="shared" si="3"/>
        <v>8.7182766142443496E-2</v>
      </c>
      <c r="F79" s="27">
        <v>727430.07</v>
      </c>
      <c r="G79" s="25">
        <v>2178555.9300000002</v>
      </c>
      <c r="H79" s="10">
        <f t="shared" si="4"/>
        <v>0.3339047026440124</v>
      </c>
    </row>
    <row r="80" spans="1:8" x14ac:dyDescent="0.3">
      <c r="A80" s="9" t="s">
        <v>75</v>
      </c>
      <c r="B80" s="6" t="s">
        <v>258</v>
      </c>
      <c r="C80" s="27">
        <v>1205499.6499999999</v>
      </c>
      <c r="D80" s="28">
        <v>5809193.8200000003</v>
      </c>
      <c r="E80" s="10">
        <f t="shared" si="3"/>
        <v>0.20751582531980312</v>
      </c>
      <c r="F80" s="27">
        <v>87655.76</v>
      </c>
      <c r="G80" s="25">
        <v>358097.07</v>
      </c>
      <c r="H80" s="10">
        <f t="shared" si="4"/>
        <v>0.24478212011061692</v>
      </c>
    </row>
    <row r="81" spans="1:8" x14ac:dyDescent="0.3">
      <c r="A81" s="9" t="s">
        <v>76</v>
      </c>
      <c r="B81" s="6" t="s">
        <v>259</v>
      </c>
      <c r="C81" s="27">
        <v>2741870.72</v>
      </c>
      <c r="D81" s="28">
        <v>18796542.41</v>
      </c>
      <c r="E81" s="10">
        <f t="shared" si="3"/>
        <v>0.14587101500865873</v>
      </c>
      <c r="F81" s="27">
        <v>80731.19</v>
      </c>
      <c r="G81" s="25">
        <v>1433712.94</v>
      </c>
      <c r="H81" s="10">
        <f t="shared" si="4"/>
        <v>5.6309173020367663E-2</v>
      </c>
    </row>
    <row r="82" spans="1:8" x14ac:dyDescent="0.3">
      <c r="A82" s="23" t="s">
        <v>367</v>
      </c>
      <c r="B82" s="6" t="s">
        <v>369</v>
      </c>
      <c r="C82" s="27">
        <v>1465960.4</v>
      </c>
      <c r="D82" s="28">
        <v>7342866.4500000002</v>
      </c>
      <c r="E82" s="10">
        <f t="shared" si="3"/>
        <v>0.19964415940044775</v>
      </c>
      <c r="F82" s="27">
        <v>130739.3</v>
      </c>
      <c r="G82" s="25">
        <v>410144.08</v>
      </c>
      <c r="H82" s="10">
        <f t="shared" si="4"/>
        <v>0.31876432301546326</v>
      </c>
    </row>
    <row r="83" spans="1:8" x14ac:dyDescent="0.3">
      <c r="A83" s="9" t="s">
        <v>77</v>
      </c>
      <c r="B83" s="6" t="s">
        <v>260</v>
      </c>
      <c r="C83" s="27">
        <v>1577618.7</v>
      </c>
      <c r="D83" s="28">
        <v>16454205.23</v>
      </c>
      <c r="E83" s="10">
        <f t="shared" si="3"/>
        <v>9.5879362020088274E-2</v>
      </c>
      <c r="F83" s="27">
        <v>239389.76</v>
      </c>
      <c r="G83" s="25">
        <v>1079789.46</v>
      </c>
      <c r="H83" s="10">
        <f t="shared" si="4"/>
        <v>0.2217004044473633</v>
      </c>
    </row>
    <row r="84" spans="1:8" x14ac:dyDescent="0.3">
      <c r="A84" s="9" t="s">
        <v>78</v>
      </c>
      <c r="B84" s="6" t="s">
        <v>261</v>
      </c>
      <c r="C84" s="27">
        <v>894838.07</v>
      </c>
      <c r="D84" s="28">
        <v>6089040.4100000001</v>
      </c>
      <c r="E84" s="10">
        <f t="shared" si="3"/>
        <v>0.14695879970354803</v>
      </c>
      <c r="F84" s="27">
        <v>143534.5</v>
      </c>
      <c r="G84" s="25">
        <v>366910.19</v>
      </c>
      <c r="H84" s="10">
        <f t="shared" si="4"/>
        <v>0.39119791140169752</v>
      </c>
    </row>
    <row r="85" spans="1:8" x14ac:dyDescent="0.3">
      <c r="A85" s="9" t="s">
        <v>79</v>
      </c>
      <c r="B85" s="6" t="s">
        <v>262</v>
      </c>
      <c r="C85" s="27">
        <v>9002034.9199999999</v>
      </c>
      <c r="D85" s="28">
        <v>44367165.969999999</v>
      </c>
      <c r="E85" s="10">
        <f t="shared" si="3"/>
        <v>0.20289857878429643</v>
      </c>
      <c r="F85" s="27">
        <v>1827177.61</v>
      </c>
      <c r="G85" s="25">
        <v>3150970.35</v>
      </c>
      <c r="H85" s="10">
        <f t="shared" si="4"/>
        <v>0.57987775416547482</v>
      </c>
    </row>
    <row r="86" spans="1:8" x14ac:dyDescent="0.3">
      <c r="A86" s="9" t="s">
        <v>80</v>
      </c>
      <c r="B86" s="6" t="s">
        <v>263</v>
      </c>
      <c r="C86" s="27">
        <v>2114016.0299999998</v>
      </c>
      <c r="D86" s="28">
        <v>13360840.76</v>
      </c>
      <c r="E86" s="10">
        <f t="shared" si="3"/>
        <v>0.15822477551929148</v>
      </c>
      <c r="F86" s="27">
        <v>52467.03</v>
      </c>
      <c r="G86" s="25">
        <v>1021950.91</v>
      </c>
      <c r="H86" s="10">
        <f t="shared" si="4"/>
        <v>5.1340068771013665E-2</v>
      </c>
    </row>
    <row r="87" spans="1:8" x14ac:dyDescent="0.3">
      <c r="A87" s="9" t="s">
        <v>81</v>
      </c>
      <c r="B87" s="6" t="s">
        <v>264</v>
      </c>
      <c r="C87" s="27">
        <v>809372.47</v>
      </c>
      <c r="D87" s="28">
        <v>5785764.2699999996</v>
      </c>
      <c r="E87" s="10">
        <f t="shared" si="3"/>
        <v>0.13989032947586716</v>
      </c>
      <c r="F87" s="27">
        <v>9711.5</v>
      </c>
      <c r="G87" s="25">
        <v>410911.33</v>
      </c>
      <c r="H87" s="10">
        <f t="shared" si="4"/>
        <v>2.3634052631257452E-2</v>
      </c>
    </row>
    <row r="88" spans="1:8" x14ac:dyDescent="0.3">
      <c r="A88" s="9" t="s">
        <v>82</v>
      </c>
      <c r="B88" s="6" t="s">
        <v>265</v>
      </c>
      <c r="C88" s="27">
        <v>4951126.97</v>
      </c>
      <c r="D88" s="28">
        <v>46188062.590000004</v>
      </c>
      <c r="E88" s="10">
        <f t="shared" si="3"/>
        <v>0.10719494805291853</v>
      </c>
      <c r="F88" s="27">
        <v>676568.26</v>
      </c>
      <c r="G88" s="25">
        <v>2685363.9</v>
      </c>
      <c r="H88" s="10">
        <f t="shared" si="4"/>
        <v>0.2519465834779413</v>
      </c>
    </row>
    <row r="89" spans="1:8" x14ac:dyDescent="0.3">
      <c r="A89" s="9" t="s">
        <v>83</v>
      </c>
      <c r="B89" s="6" t="s">
        <v>266</v>
      </c>
      <c r="C89" s="27">
        <v>89411.46</v>
      </c>
      <c r="D89" s="28">
        <v>17805135.34</v>
      </c>
      <c r="E89" s="10">
        <f t="shared" si="3"/>
        <v>5.0216669681321284E-3</v>
      </c>
      <c r="F89" s="27">
        <v>102709.84</v>
      </c>
      <c r="G89" s="25">
        <v>1248371.8600000001</v>
      </c>
      <c r="H89" s="10">
        <f t="shared" si="4"/>
        <v>8.2275036221979556E-2</v>
      </c>
    </row>
    <row r="90" spans="1:8" x14ac:dyDescent="0.3">
      <c r="A90" s="9" t="s">
        <v>84</v>
      </c>
      <c r="B90" s="6" t="s">
        <v>267</v>
      </c>
      <c r="C90" s="27">
        <v>118605.49</v>
      </c>
      <c r="D90" s="28">
        <v>3910451.3</v>
      </c>
      <c r="E90" s="10">
        <f t="shared" si="3"/>
        <v>3.0330384117045521E-2</v>
      </c>
      <c r="F90" s="27">
        <v>47384.46</v>
      </c>
      <c r="G90" s="25">
        <v>276287.77</v>
      </c>
      <c r="H90" s="10">
        <f t="shared" si="4"/>
        <v>0.17150400830264761</v>
      </c>
    </row>
    <row r="91" spans="1:8" x14ac:dyDescent="0.3">
      <c r="A91" s="9" t="s">
        <v>85</v>
      </c>
      <c r="B91" s="6" t="s">
        <v>268</v>
      </c>
      <c r="C91" s="27">
        <v>41975497.619999997</v>
      </c>
      <c r="D91" s="28">
        <v>719213495.10000002</v>
      </c>
      <c r="E91" s="10">
        <f t="shared" si="3"/>
        <v>5.8363056180089738E-2</v>
      </c>
      <c r="F91" s="27">
        <v>0</v>
      </c>
      <c r="G91" s="25">
        <v>39699644.43</v>
      </c>
      <c r="H91" s="10">
        <f t="shared" si="4"/>
        <v>0</v>
      </c>
    </row>
    <row r="92" spans="1:8" x14ac:dyDescent="0.3">
      <c r="A92" s="9" t="s">
        <v>86</v>
      </c>
      <c r="B92" s="6" t="s">
        <v>269</v>
      </c>
      <c r="C92" s="27">
        <v>154416.60999999999</v>
      </c>
      <c r="D92" s="28">
        <v>4107746.42</v>
      </c>
      <c r="E92" s="10">
        <f t="shared" si="3"/>
        <v>3.7591563405221101E-2</v>
      </c>
      <c r="F92" s="27">
        <v>1638.77</v>
      </c>
      <c r="G92" s="25">
        <v>247590.13</v>
      </c>
      <c r="H92" s="10">
        <f t="shared" si="4"/>
        <v>6.6188825863131131E-3</v>
      </c>
    </row>
    <row r="93" spans="1:8" x14ac:dyDescent="0.3">
      <c r="A93" s="9" t="s">
        <v>87</v>
      </c>
      <c r="B93" s="6" t="s">
        <v>270</v>
      </c>
      <c r="C93" s="27">
        <v>3196456.93</v>
      </c>
      <c r="D93" s="28">
        <v>45207603.640000001</v>
      </c>
      <c r="E93" s="10">
        <f t="shared" si="3"/>
        <v>7.0706179328907243E-2</v>
      </c>
      <c r="F93" s="27">
        <v>1140345.45</v>
      </c>
      <c r="G93" s="25">
        <v>2149071.9700000002</v>
      </c>
      <c r="H93" s="10">
        <f t="shared" si="4"/>
        <v>0.53062227134254603</v>
      </c>
    </row>
    <row r="94" spans="1:8" x14ac:dyDescent="0.3">
      <c r="A94" s="9" t="s">
        <v>88</v>
      </c>
      <c r="B94" s="6" t="s">
        <v>271</v>
      </c>
      <c r="C94" s="27">
        <v>7822982.8600000003</v>
      </c>
      <c r="D94" s="28">
        <v>24359892.68</v>
      </c>
      <c r="E94" s="10">
        <f t="shared" si="3"/>
        <v>0.32114192631163924</v>
      </c>
      <c r="F94" s="27">
        <v>249519.31</v>
      </c>
      <c r="G94" s="25">
        <v>1691251.41</v>
      </c>
      <c r="H94" s="10">
        <f t="shared" si="4"/>
        <v>0.14753531528467434</v>
      </c>
    </row>
    <row r="95" spans="1:8" x14ac:dyDescent="0.3">
      <c r="A95" s="9" t="s">
        <v>89</v>
      </c>
      <c r="B95" s="6" t="s">
        <v>272</v>
      </c>
      <c r="C95" s="27">
        <v>8257988.7400000002</v>
      </c>
      <c r="D95" s="28">
        <v>79773113.719999999</v>
      </c>
      <c r="E95" s="10">
        <f t="shared" si="3"/>
        <v>0.10351844568816965</v>
      </c>
      <c r="F95" s="27">
        <v>1122714.83</v>
      </c>
      <c r="G95" s="25">
        <v>3877263.16</v>
      </c>
      <c r="H95" s="10">
        <f t="shared" si="4"/>
        <v>0.28956374217322922</v>
      </c>
    </row>
    <row r="96" spans="1:8" x14ac:dyDescent="0.3">
      <c r="A96" s="9" t="s">
        <v>90</v>
      </c>
      <c r="B96" s="6" t="s">
        <v>273</v>
      </c>
      <c r="C96" s="27">
        <v>2011549.22</v>
      </c>
      <c r="D96" s="28">
        <v>21100161.370000001</v>
      </c>
      <c r="E96" s="10">
        <f t="shared" si="3"/>
        <v>9.5333357159059481E-2</v>
      </c>
      <c r="F96" s="27">
        <v>196577.3</v>
      </c>
      <c r="G96" s="25">
        <v>1284923.21</v>
      </c>
      <c r="H96" s="10">
        <f t="shared" si="4"/>
        <v>0.15298758592741118</v>
      </c>
    </row>
    <row r="97" spans="1:8" x14ac:dyDescent="0.3">
      <c r="A97" s="9" t="s">
        <v>91</v>
      </c>
      <c r="B97" s="6" t="s">
        <v>274</v>
      </c>
      <c r="C97" s="27">
        <v>6766176.4299999997</v>
      </c>
      <c r="D97" s="28">
        <v>33056294.73</v>
      </c>
      <c r="E97" s="10">
        <f t="shared" si="3"/>
        <v>0.20468647455092434</v>
      </c>
      <c r="F97" s="27">
        <v>339522.87</v>
      </c>
      <c r="G97" s="25">
        <v>2232330.63</v>
      </c>
      <c r="H97" s="10">
        <f t="shared" si="4"/>
        <v>0.1520934513181858</v>
      </c>
    </row>
    <row r="98" spans="1:8" x14ac:dyDescent="0.3">
      <c r="A98" s="9" t="s">
        <v>92</v>
      </c>
      <c r="B98" s="6" t="s">
        <v>275</v>
      </c>
      <c r="C98" s="27">
        <v>3141665.07</v>
      </c>
      <c r="D98" s="28">
        <v>14613670.359999999</v>
      </c>
      <c r="E98" s="10">
        <f t="shared" si="3"/>
        <v>0.21498124650459133</v>
      </c>
      <c r="F98" s="27">
        <v>606534.62</v>
      </c>
      <c r="G98" s="25">
        <v>816513.29</v>
      </c>
      <c r="H98" s="10">
        <f t="shared" si="4"/>
        <v>0.74283496353133449</v>
      </c>
    </row>
    <row r="99" spans="1:8" x14ac:dyDescent="0.3">
      <c r="A99" s="9" t="s">
        <v>93</v>
      </c>
      <c r="B99" s="6" t="s">
        <v>276</v>
      </c>
      <c r="C99" s="27">
        <v>5037113.97</v>
      </c>
      <c r="D99" s="28">
        <v>55294444.619999997</v>
      </c>
      <c r="E99" s="10">
        <f t="shared" si="3"/>
        <v>9.1096203327776543E-2</v>
      </c>
      <c r="F99" s="27">
        <v>603429.44999999995</v>
      </c>
      <c r="G99" s="25">
        <v>4062845.65</v>
      </c>
      <c r="H99" s="10">
        <f t="shared" si="4"/>
        <v>0.14852384313442968</v>
      </c>
    </row>
    <row r="100" spans="1:8" x14ac:dyDescent="0.3">
      <c r="A100" s="9" t="s">
        <v>94</v>
      </c>
      <c r="B100" s="6" t="s">
        <v>277</v>
      </c>
      <c r="C100" s="27">
        <v>4019747.66</v>
      </c>
      <c r="D100" s="28">
        <v>18352400.5</v>
      </c>
      <c r="E100" s="10">
        <f t="shared" si="3"/>
        <v>0.21903116488766688</v>
      </c>
      <c r="F100" s="27">
        <v>330283.57</v>
      </c>
      <c r="G100" s="25">
        <v>1073276.31</v>
      </c>
      <c r="H100" s="10">
        <f t="shared" si="4"/>
        <v>0.30773396088468585</v>
      </c>
    </row>
    <row r="101" spans="1:8" x14ac:dyDescent="0.3">
      <c r="A101" s="9" t="s">
        <v>95</v>
      </c>
      <c r="B101" s="6" t="s">
        <v>278</v>
      </c>
      <c r="C101" s="27">
        <v>1507269.59</v>
      </c>
      <c r="D101" s="28">
        <v>9536542.8499999996</v>
      </c>
      <c r="E101" s="10">
        <f t="shared" ref="E101:E132" si="5">C101/D101</f>
        <v>0.15805199155582886</v>
      </c>
      <c r="F101" s="27">
        <v>124511.96</v>
      </c>
      <c r="G101" s="25">
        <v>592521.22</v>
      </c>
      <c r="H101" s="10">
        <f t="shared" si="4"/>
        <v>0.21013924193297248</v>
      </c>
    </row>
    <row r="102" spans="1:8" x14ac:dyDescent="0.3">
      <c r="A102" s="9" t="s">
        <v>96</v>
      </c>
      <c r="B102" s="6" t="s">
        <v>279</v>
      </c>
      <c r="C102" s="27">
        <v>1597201.67</v>
      </c>
      <c r="D102" s="28">
        <v>16089082.300000001</v>
      </c>
      <c r="E102" s="10">
        <f t="shared" si="5"/>
        <v>9.9272391067326438E-2</v>
      </c>
      <c r="F102" s="27">
        <v>131718.12</v>
      </c>
      <c r="G102" s="25">
        <v>929748.62</v>
      </c>
      <c r="H102" s="10">
        <f t="shared" si="4"/>
        <v>0.14167068083413772</v>
      </c>
    </row>
    <row r="103" spans="1:8" x14ac:dyDescent="0.3">
      <c r="A103" s="9" t="s">
        <v>97</v>
      </c>
      <c r="B103" s="6" t="s">
        <v>280</v>
      </c>
      <c r="C103" s="27">
        <v>620793.66</v>
      </c>
      <c r="D103" s="28">
        <v>28922402.34</v>
      </c>
      <c r="E103" s="10">
        <f t="shared" si="5"/>
        <v>2.1464111200107178E-2</v>
      </c>
      <c r="F103" s="27">
        <v>243713.52</v>
      </c>
      <c r="G103" s="25">
        <v>1522834.91</v>
      </c>
      <c r="H103" s="10">
        <f t="shared" si="4"/>
        <v>0.16003935712243425</v>
      </c>
    </row>
    <row r="104" spans="1:8" x14ac:dyDescent="0.3">
      <c r="A104" s="9" t="s">
        <v>98</v>
      </c>
      <c r="B104" s="6" t="s">
        <v>281</v>
      </c>
      <c r="C104" s="27">
        <v>693854.89</v>
      </c>
      <c r="D104" s="28">
        <v>17368212.23</v>
      </c>
      <c r="E104" s="10">
        <f t="shared" si="5"/>
        <v>3.9949701259494569E-2</v>
      </c>
      <c r="F104" s="27">
        <v>244250.71</v>
      </c>
      <c r="G104" s="25">
        <v>1190855.5</v>
      </c>
      <c r="H104" s="10">
        <f t="shared" si="4"/>
        <v>0.20510524576659384</v>
      </c>
    </row>
    <row r="105" spans="1:8" x14ac:dyDescent="0.3">
      <c r="A105" s="9" t="s">
        <v>99</v>
      </c>
      <c r="B105" s="6" t="s">
        <v>282</v>
      </c>
      <c r="C105" s="27">
        <v>3861102.66</v>
      </c>
      <c r="D105" s="28">
        <v>30518583.280000001</v>
      </c>
      <c r="E105" s="10">
        <f t="shared" si="5"/>
        <v>0.12651644490097708</v>
      </c>
      <c r="F105" s="27">
        <v>279016.58</v>
      </c>
      <c r="G105" s="25">
        <v>1957695.26</v>
      </c>
      <c r="H105" s="10">
        <f t="shared" si="4"/>
        <v>0.14252298899676552</v>
      </c>
    </row>
    <row r="106" spans="1:8" x14ac:dyDescent="0.3">
      <c r="A106" s="9" t="s">
        <v>100</v>
      </c>
      <c r="B106" s="6" t="s">
        <v>283</v>
      </c>
      <c r="C106" s="27">
        <v>3216518.27</v>
      </c>
      <c r="D106" s="28">
        <v>10120257.24</v>
      </c>
      <c r="E106" s="10">
        <f t="shared" si="5"/>
        <v>0.31782969481119633</v>
      </c>
      <c r="F106" s="27">
        <v>214247.34</v>
      </c>
      <c r="G106" s="25">
        <v>553855.99</v>
      </c>
      <c r="H106" s="10">
        <f t="shared" si="4"/>
        <v>0.38682860503142702</v>
      </c>
    </row>
    <row r="107" spans="1:8" x14ac:dyDescent="0.3">
      <c r="A107" s="9" t="s">
        <v>101</v>
      </c>
      <c r="B107" s="6" t="s">
        <v>284</v>
      </c>
      <c r="C107" s="27">
        <v>9767389.5099999998</v>
      </c>
      <c r="D107" s="28">
        <v>22168482.949999999</v>
      </c>
      <c r="E107" s="10">
        <f t="shared" si="5"/>
        <v>0.44059801169209012</v>
      </c>
      <c r="F107" s="27">
        <v>633522.76</v>
      </c>
      <c r="G107" s="25">
        <v>1370487.59</v>
      </c>
      <c r="H107" s="10">
        <f t="shared" si="4"/>
        <v>0.4622608512638921</v>
      </c>
    </row>
    <row r="108" spans="1:8" x14ac:dyDescent="0.3">
      <c r="A108" s="9" t="s">
        <v>102</v>
      </c>
      <c r="B108" s="6" t="s">
        <v>285</v>
      </c>
      <c r="C108" s="27">
        <v>1124163.33</v>
      </c>
      <c r="D108" s="28">
        <v>6135573.8499999996</v>
      </c>
      <c r="E108" s="10">
        <f t="shared" si="5"/>
        <v>0.18322056868405229</v>
      </c>
      <c r="F108" s="27">
        <v>109432.7</v>
      </c>
      <c r="G108" s="25">
        <v>359997.01</v>
      </c>
      <c r="H108" s="10">
        <f t="shared" si="4"/>
        <v>0.30398224696366227</v>
      </c>
    </row>
    <row r="109" spans="1:8" x14ac:dyDescent="0.3">
      <c r="A109" s="9" t="s">
        <v>103</v>
      </c>
      <c r="B109" s="6" t="s">
        <v>286</v>
      </c>
      <c r="C109" s="27">
        <v>1629412.38</v>
      </c>
      <c r="D109" s="28">
        <v>6747987.0999999996</v>
      </c>
      <c r="E109" s="10">
        <f t="shared" si="5"/>
        <v>0.24146643374584992</v>
      </c>
      <c r="F109" s="27">
        <v>83660.350000000006</v>
      </c>
      <c r="G109" s="25">
        <v>367991.94</v>
      </c>
      <c r="H109" s="10">
        <f t="shared" si="4"/>
        <v>0.22734288691214272</v>
      </c>
    </row>
    <row r="110" spans="1:8" x14ac:dyDescent="0.3">
      <c r="A110" s="9" t="s">
        <v>104</v>
      </c>
      <c r="B110" s="6" t="s">
        <v>287</v>
      </c>
      <c r="C110" s="27">
        <v>5385933.3399999999</v>
      </c>
      <c r="D110" s="28">
        <v>64469687.259999998</v>
      </c>
      <c r="E110" s="10">
        <f t="shared" si="5"/>
        <v>8.3542104342449394E-2</v>
      </c>
      <c r="F110" s="27">
        <v>804360.41</v>
      </c>
      <c r="G110" s="25">
        <v>3256960.44</v>
      </c>
      <c r="H110" s="10">
        <f t="shared" si="4"/>
        <v>0.24696658888494208</v>
      </c>
    </row>
    <row r="111" spans="1:8" x14ac:dyDescent="0.3">
      <c r="A111" s="9" t="s">
        <v>105</v>
      </c>
      <c r="B111" s="6" t="s">
        <v>288</v>
      </c>
      <c r="C111" s="27">
        <v>3988119.91</v>
      </c>
      <c r="D111" s="28">
        <v>18121189.140000001</v>
      </c>
      <c r="E111" s="10">
        <f t="shared" si="5"/>
        <v>0.22008047480707438</v>
      </c>
      <c r="F111" s="27">
        <v>246680.87</v>
      </c>
      <c r="G111" s="25">
        <v>1202654.5900000001</v>
      </c>
      <c r="H111" s="10">
        <f t="shared" si="4"/>
        <v>0.20511364780140237</v>
      </c>
    </row>
    <row r="112" spans="1:8" x14ac:dyDescent="0.3">
      <c r="A112" s="9" t="s">
        <v>106</v>
      </c>
      <c r="B112" s="6" t="s">
        <v>289</v>
      </c>
      <c r="C112" s="27">
        <v>2342972.4700000002</v>
      </c>
      <c r="D112" s="28">
        <v>20616234.170000002</v>
      </c>
      <c r="E112" s="10">
        <f t="shared" si="5"/>
        <v>0.11364696630238169</v>
      </c>
      <c r="F112" s="27">
        <v>287734.12</v>
      </c>
      <c r="G112" s="25">
        <v>1439144.6</v>
      </c>
      <c r="H112" s="10">
        <f t="shared" si="4"/>
        <v>0.19993412753659359</v>
      </c>
    </row>
    <row r="113" spans="1:8" x14ac:dyDescent="0.3">
      <c r="A113" s="9" t="s">
        <v>107</v>
      </c>
      <c r="B113" s="6" t="s">
        <v>290</v>
      </c>
      <c r="C113" s="27">
        <v>2087250.83</v>
      </c>
      <c r="D113" s="28">
        <v>29274920.84</v>
      </c>
      <c r="E113" s="10">
        <f t="shared" si="5"/>
        <v>7.1298257010077706E-2</v>
      </c>
      <c r="F113" s="27">
        <v>630196.6</v>
      </c>
      <c r="G113" s="25">
        <v>1685978.28</v>
      </c>
      <c r="H113" s="10">
        <f t="shared" si="4"/>
        <v>0.37378690311478979</v>
      </c>
    </row>
    <row r="114" spans="1:8" x14ac:dyDescent="0.3">
      <c r="A114" s="9" t="s">
        <v>108</v>
      </c>
      <c r="B114" s="6" t="s">
        <v>291</v>
      </c>
      <c r="C114" s="27">
        <v>628512.12</v>
      </c>
      <c r="D114" s="28">
        <v>17954308.530000001</v>
      </c>
      <c r="E114" s="10">
        <f t="shared" si="5"/>
        <v>3.5006200263842741E-2</v>
      </c>
      <c r="F114" s="27">
        <v>370242.53</v>
      </c>
      <c r="G114" s="25">
        <v>1143192.1000000001</v>
      </c>
      <c r="H114" s="10">
        <f t="shared" si="4"/>
        <v>0.32386729229496952</v>
      </c>
    </row>
    <row r="115" spans="1:8" x14ac:dyDescent="0.3">
      <c r="A115" s="9" t="s">
        <v>109</v>
      </c>
      <c r="B115" s="6" t="s">
        <v>292</v>
      </c>
      <c r="C115" s="27">
        <v>3203800.64</v>
      </c>
      <c r="D115" s="28">
        <v>17620379.190000001</v>
      </c>
      <c r="E115" s="10">
        <f t="shared" si="5"/>
        <v>0.18182359218570254</v>
      </c>
      <c r="F115" s="27">
        <v>403175.44</v>
      </c>
      <c r="G115" s="25">
        <v>888670.47</v>
      </c>
      <c r="H115" s="10">
        <f t="shared" si="4"/>
        <v>0.45368384976266851</v>
      </c>
    </row>
    <row r="116" spans="1:8" x14ac:dyDescent="0.3">
      <c r="A116" s="9" t="s">
        <v>110</v>
      </c>
      <c r="B116" s="6" t="s">
        <v>293</v>
      </c>
      <c r="C116" s="27">
        <v>787743.96</v>
      </c>
      <c r="D116" s="28">
        <v>11157445.26</v>
      </c>
      <c r="E116" s="10">
        <f t="shared" si="5"/>
        <v>7.0602538631679562E-2</v>
      </c>
      <c r="F116" s="27">
        <v>216333.68</v>
      </c>
      <c r="G116" s="25">
        <v>848862.31</v>
      </c>
      <c r="H116" s="10">
        <f t="shared" si="4"/>
        <v>0.25485131976232989</v>
      </c>
    </row>
    <row r="117" spans="1:8" x14ac:dyDescent="0.3">
      <c r="A117" s="9" t="s">
        <v>111</v>
      </c>
      <c r="B117" s="6" t="s">
        <v>294</v>
      </c>
      <c r="C117" s="27">
        <v>2523417.8199999998</v>
      </c>
      <c r="D117" s="28">
        <v>41390380.479999997</v>
      </c>
      <c r="E117" s="10">
        <f t="shared" si="5"/>
        <v>6.096628711155061E-2</v>
      </c>
      <c r="F117" s="27">
        <v>457456.4</v>
      </c>
      <c r="G117" s="25">
        <v>3015904.77</v>
      </c>
      <c r="H117" s="10">
        <f t="shared" si="4"/>
        <v>0.15168131452638672</v>
      </c>
    </row>
    <row r="118" spans="1:8" x14ac:dyDescent="0.3">
      <c r="A118" s="9" t="s">
        <v>112</v>
      </c>
      <c r="B118" s="6" t="s">
        <v>295</v>
      </c>
      <c r="C118" s="27">
        <v>1283419.44</v>
      </c>
      <c r="D118" s="28">
        <v>25649527.280000001</v>
      </c>
      <c r="E118" s="10">
        <f t="shared" si="5"/>
        <v>5.0036767773133005E-2</v>
      </c>
      <c r="F118" s="27">
        <v>481404.42</v>
      </c>
      <c r="G118" s="25">
        <v>1626081.87</v>
      </c>
      <c r="H118" s="10">
        <f t="shared" si="4"/>
        <v>0.2960517725961731</v>
      </c>
    </row>
    <row r="119" spans="1:8" x14ac:dyDescent="0.3">
      <c r="A119" s="9" t="s">
        <v>113</v>
      </c>
      <c r="B119" s="6" t="s">
        <v>296</v>
      </c>
      <c r="C119" s="27">
        <v>542863.18000000005</v>
      </c>
      <c r="D119" s="28">
        <v>10522581.939999999</v>
      </c>
      <c r="E119" s="10">
        <f t="shared" si="5"/>
        <v>5.1590301990083631E-2</v>
      </c>
      <c r="F119" s="27">
        <v>244776.02</v>
      </c>
      <c r="G119" s="25">
        <v>717010.63</v>
      </c>
      <c r="H119" s="10">
        <f t="shared" si="4"/>
        <v>0.34138408798764946</v>
      </c>
    </row>
    <row r="120" spans="1:8" x14ac:dyDescent="0.3">
      <c r="A120" s="9" t="s">
        <v>114</v>
      </c>
      <c r="B120" s="6" t="s">
        <v>297</v>
      </c>
      <c r="C120" s="27">
        <v>8845285.5999999996</v>
      </c>
      <c r="D120" s="28">
        <v>27050408.699999999</v>
      </c>
      <c r="E120" s="10">
        <f t="shared" si="5"/>
        <v>0.32699267867254073</v>
      </c>
      <c r="F120" s="27">
        <v>193962.69</v>
      </c>
      <c r="G120" s="25">
        <v>1757584.49</v>
      </c>
      <c r="H120" s="10">
        <f t="shared" si="4"/>
        <v>0.1103575339356801</v>
      </c>
    </row>
    <row r="121" spans="1:8" x14ac:dyDescent="0.3">
      <c r="A121" s="9" t="s">
        <v>115</v>
      </c>
      <c r="B121" s="6" t="s">
        <v>298</v>
      </c>
      <c r="C121" s="27">
        <v>570714.73</v>
      </c>
      <c r="D121" s="28">
        <v>8159781.1600000001</v>
      </c>
      <c r="E121" s="10">
        <f t="shared" si="5"/>
        <v>6.9942406396595075E-2</v>
      </c>
      <c r="F121" s="27">
        <v>85023.87</v>
      </c>
      <c r="G121" s="25">
        <v>547455.47</v>
      </c>
      <c r="H121" s="10">
        <f t="shared" si="4"/>
        <v>0.15530737139223397</v>
      </c>
    </row>
    <row r="122" spans="1:8" x14ac:dyDescent="0.3">
      <c r="A122" s="9" t="s">
        <v>116</v>
      </c>
      <c r="B122" s="6" t="s">
        <v>299</v>
      </c>
      <c r="C122" s="27">
        <v>2359459.5699999998</v>
      </c>
      <c r="D122" s="28">
        <v>14274252.5</v>
      </c>
      <c r="E122" s="10">
        <f t="shared" si="5"/>
        <v>0.16529479004242079</v>
      </c>
      <c r="F122" s="27">
        <v>237808.27</v>
      </c>
      <c r="G122" s="25">
        <v>743161.05</v>
      </c>
      <c r="H122" s="10">
        <f t="shared" si="4"/>
        <v>0.31999560525945214</v>
      </c>
    </row>
    <row r="123" spans="1:8" x14ac:dyDescent="0.3">
      <c r="A123" s="9" t="s">
        <v>117</v>
      </c>
      <c r="B123" s="6" t="s">
        <v>300</v>
      </c>
      <c r="C123" s="27">
        <v>1166585.94</v>
      </c>
      <c r="D123" s="28">
        <v>12245611.939999999</v>
      </c>
      <c r="E123" s="10">
        <f t="shared" si="5"/>
        <v>9.5265630310346086E-2</v>
      </c>
      <c r="F123" s="27">
        <v>107649.7</v>
      </c>
      <c r="G123" s="25">
        <v>837525.67</v>
      </c>
      <c r="H123" s="10">
        <f t="shared" si="4"/>
        <v>0.12853301559103256</v>
      </c>
    </row>
    <row r="124" spans="1:8" x14ac:dyDescent="0.3">
      <c r="A124" s="9" t="s">
        <v>118</v>
      </c>
      <c r="B124" s="6" t="s">
        <v>301</v>
      </c>
      <c r="C124" s="27">
        <v>1099366.3999999999</v>
      </c>
      <c r="D124" s="28">
        <v>12383683.380000001</v>
      </c>
      <c r="E124" s="10">
        <f t="shared" si="5"/>
        <v>8.877539632315759E-2</v>
      </c>
      <c r="F124" s="27">
        <v>185314.43</v>
      </c>
      <c r="G124" s="25">
        <v>746458.43</v>
      </c>
      <c r="H124" s="10">
        <f t="shared" si="4"/>
        <v>0.24825820508182883</v>
      </c>
    </row>
    <row r="125" spans="1:8" x14ac:dyDescent="0.3">
      <c r="A125" s="9" t="s">
        <v>119</v>
      </c>
      <c r="B125" s="6" t="s">
        <v>302</v>
      </c>
      <c r="C125" s="27">
        <v>2154316.54</v>
      </c>
      <c r="D125" s="28">
        <v>14725778.119999999</v>
      </c>
      <c r="E125" s="10">
        <f t="shared" si="5"/>
        <v>0.14629559962431379</v>
      </c>
      <c r="F125" s="27">
        <v>221117.01</v>
      </c>
      <c r="G125" s="25">
        <v>990855.06</v>
      </c>
      <c r="H125" s="10">
        <f t="shared" si="4"/>
        <v>0.22315777445795149</v>
      </c>
    </row>
    <row r="126" spans="1:8" x14ac:dyDescent="0.3">
      <c r="A126" s="9" t="s">
        <v>120</v>
      </c>
      <c r="B126" s="6" t="s">
        <v>303</v>
      </c>
      <c r="C126" s="27">
        <v>2496710.73</v>
      </c>
      <c r="D126" s="28">
        <v>27442794.41</v>
      </c>
      <c r="E126" s="10">
        <f t="shared" si="5"/>
        <v>9.0978735353940951E-2</v>
      </c>
      <c r="F126" s="27">
        <v>220490.03</v>
      </c>
      <c r="G126" s="25">
        <v>1690856.43</v>
      </c>
      <c r="H126" s="10">
        <f t="shared" si="4"/>
        <v>0.13040139073191448</v>
      </c>
    </row>
    <row r="127" spans="1:8" x14ac:dyDescent="0.3">
      <c r="A127" s="9" t="s">
        <v>121</v>
      </c>
      <c r="B127" s="6" t="s">
        <v>304</v>
      </c>
      <c r="C127" s="27">
        <v>702741.32</v>
      </c>
      <c r="D127" s="28">
        <v>5693975.9100000001</v>
      </c>
      <c r="E127" s="10">
        <f t="shared" si="5"/>
        <v>0.12341838657339875</v>
      </c>
      <c r="F127" s="27">
        <v>123992.97</v>
      </c>
      <c r="G127" s="25">
        <v>387118.27</v>
      </c>
      <c r="H127" s="10">
        <f t="shared" si="4"/>
        <v>0.32029738611923431</v>
      </c>
    </row>
    <row r="128" spans="1:8" x14ac:dyDescent="0.3">
      <c r="A128" s="9" t="s">
        <v>122</v>
      </c>
      <c r="B128" s="6" t="s">
        <v>305</v>
      </c>
      <c r="C128" s="27">
        <v>1532203.95</v>
      </c>
      <c r="D128" s="28">
        <v>16015891.57</v>
      </c>
      <c r="E128" s="10">
        <f t="shared" si="5"/>
        <v>9.5667727475754874E-2</v>
      </c>
      <c r="F128" s="27">
        <v>244233.82</v>
      </c>
      <c r="G128" s="25">
        <v>1107237.03</v>
      </c>
      <c r="H128" s="10">
        <f t="shared" si="4"/>
        <v>0.22057952668002803</v>
      </c>
    </row>
    <row r="129" spans="1:8" x14ac:dyDescent="0.3">
      <c r="A129" s="9" t="s">
        <v>123</v>
      </c>
      <c r="B129" s="6" t="s">
        <v>306</v>
      </c>
      <c r="C129" s="27">
        <v>8492706.1899999995</v>
      </c>
      <c r="D129" s="28">
        <v>35693378</v>
      </c>
      <c r="E129" s="10">
        <f t="shared" si="5"/>
        <v>0.2379350643136102</v>
      </c>
      <c r="F129" s="27">
        <v>954653.31</v>
      </c>
      <c r="G129" s="25">
        <v>2055710.92</v>
      </c>
      <c r="H129" s="10">
        <f t="shared" si="4"/>
        <v>0.46439083468019915</v>
      </c>
    </row>
    <row r="130" spans="1:8" x14ac:dyDescent="0.3">
      <c r="A130" s="9" t="s">
        <v>124</v>
      </c>
      <c r="B130" s="6" t="s">
        <v>307</v>
      </c>
      <c r="C130" s="27">
        <v>1561333.18</v>
      </c>
      <c r="D130" s="28">
        <v>10863118.869999999</v>
      </c>
      <c r="E130" s="10">
        <f t="shared" si="5"/>
        <v>0.14372789239302505</v>
      </c>
      <c r="F130" s="27">
        <v>193122.01</v>
      </c>
      <c r="G130" s="25">
        <v>610385.66</v>
      </c>
      <c r="H130" s="10">
        <f t="shared" si="4"/>
        <v>0.31639342575643076</v>
      </c>
    </row>
    <row r="131" spans="1:8" x14ac:dyDescent="0.3">
      <c r="A131" s="9" t="s">
        <v>125</v>
      </c>
      <c r="B131" s="6" t="s">
        <v>308</v>
      </c>
      <c r="C131" s="27">
        <v>863177.03</v>
      </c>
      <c r="D131" s="28">
        <v>30003042.870000001</v>
      </c>
      <c r="E131" s="10">
        <f t="shared" si="5"/>
        <v>2.8769649589878415E-2</v>
      </c>
      <c r="F131" s="27">
        <v>310378.07</v>
      </c>
      <c r="G131" s="25">
        <v>1628955.02</v>
      </c>
      <c r="H131" s="10">
        <f t="shared" si="4"/>
        <v>0.19053814635102692</v>
      </c>
    </row>
    <row r="132" spans="1:8" x14ac:dyDescent="0.3">
      <c r="A132" s="9" t="s">
        <v>126</v>
      </c>
      <c r="B132" s="6" t="s">
        <v>309</v>
      </c>
      <c r="C132" s="27">
        <v>7762012.8499999996</v>
      </c>
      <c r="D132" s="28">
        <v>19705370.43</v>
      </c>
      <c r="E132" s="10">
        <f t="shared" si="5"/>
        <v>0.39390342229663933</v>
      </c>
      <c r="F132" s="27">
        <v>39837.22</v>
      </c>
      <c r="G132" s="25">
        <v>1027135.92</v>
      </c>
      <c r="H132" s="10">
        <f t="shared" si="4"/>
        <v>3.8784759859240438E-2</v>
      </c>
    </row>
    <row r="133" spans="1:8" x14ac:dyDescent="0.3">
      <c r="A133" s="9" t="s">
        <v>127</v>
      </c>
      <c r="B133" s="6" t="s">
        <v>310</v>
      </c>
      <c r="C133" s="27">
        <v>1513522.04</v>
      </c>
      <c r="D133" s="28">
        <v>7459666.0499999998</v>
      </c>
      <c r="E133" s="10">
        <f t="shared" ref="E133:E164" si="6">C133/D133</f>
        <v>0.20289407459466635</v>
      </c>
      <c r="F133" s="27">
        <v>114676.21</v>
      </c>
      <c r="G133" s="25">
        <v>497319.3</v>
      </c>
      <c r="H133" s="10">
        <f t="shared" si="4"/>
        <v>0.2305886982467803</v>
      </c>
    </row>
    <row r="134" spans="1:8" x14ac:dyDescent="0.3">
      <c r="A134" s="9" t="s">
        <v>128</v>
      </c>
      <c r="B134" s="6" t="s">
        <v>311</v>
      </c>
      <c r="C134" s="27">
        <v>6566911.0700000003</v>
      </c>
      <c r="D134" s="28">
        <v>26352880.109999999</v>
      </c>
      <c r="E134" s="10">
        <f t="shared" si="6"/>
        <v>0.24919139929256107</v>
      </c>
      <c r="F134" s="27">
        <v>411194.34</v>
      </c>
      <c r="G134" s="25">
        <v>1810706.96</v>
      </c>
      <c r="H134" s="10">
        <f t="shared" si="4"/>
        <v>0.22709049508485904</v>
      </c>
    </row>
    <row r="135" spans="1:8" x14ac:dyDescent="0.3">
      <c r="A135" s="9" t="s">
        <v>129</v>
      </c>
      <c r="B135" s="6" t="s">
        <v>312</v>
      </c>
      <c r="C135" s="27">
        <v>3672843.06</v>
      </c>
      <c r="D135" s="28">
        <v>62526056.700000003</v>
      </c>
      <c r="E135" s="10">
        <f t="shared" si="6"/>
        <v>5.8740999414408933E-2</v>
      </c>
      <c r="F135" s="27">
        <v>657434.23</v>
      </c>
      <c r="G135" s="25">
        <v>2948274.91</v>
      </c>
      <c r="H135" s="10">
        <f t="shared" si="4"/>
        <v>0.22298945996185951</v>
      </c>
    </row>
    <row r="136" spans="1:8" x14ac:dyDescent="0.3">
      <c r="A136" s="9" t="s">
        <v>130</v>
      </c>
      <c r="B136" s="6" t="s">
        <v>313</v>
      </c>
      <c r="C136" s="27">
        <v>2231833.34</v>
      </c>
      <c r="D136" s="28">
        <v>12008389.6</v>
      </c>
      <c r="E136" s="10">
        <f t="shared" si="6"/>
        <v>0.18585617342062252</v>
      </c>
      <c r="F136" s="27">
        <v>120675.45</v>
      </c>
      <c r="G136" s="25">
        <v>809370.62</v>
      </c>
      <c r="H136" s="10">
        <f t="shared" si="4"/>
        <v>0.1490978879366785</v>
      </c>
    </row>
    <row r="137" spans="1:8" x14ac:dyDescent="0.3">
      <c r="A137" s="9" t="s">
        <v>131</v>
      </c>
      <c r="B137" s="6" t="s">
        <v>314</v>
      </c>
      <c r="C137" s="27">
        <v>4809836.8499999996</v>
      </c>
      <c r="D137" s="28">
        <v>32174527.690000001</v>
      </c>
      <c r="E137" s="10">
        <f t="shared" si="6"/>
        <v>0.14949207324323582</v>
      </c>
      <c r="F137" s="27">
        <v>718927.28</v>
      </c>
      <c r="G137" s="25">
        <v>2136962.7000000002</v>
      </c>
      <c r="H137" s="10">
        <f t="shared" si="4"/>
        <v>0.33642481452764711</v>
      </c>
    </row>
    <row r="138" spans="1:8" x14ac:dyDescent="0.3">
      <c r="A138" s="9" t="s">
        <v>132</v>
      </c>
      <c r="B138" s="6" t="s">
        <v>315</v>
      </c>
      <c r="C138" s="27">
        <v>1327730.25</v>
      </c>
      <c r="D138" s="28">
        <v>8720712.6600000001</v>
      </c>
      <c r="E138" s="10">
        <f t="shared" si="6"/>
        <v>0.1522502003867193</v>
      </c>
      <c r="F138" s="27">
        <v>240231.63</v>
      </c>
      <c r="G138" s="25">
        <v>610626.74</v>
      </c>
      <c r="H138" s="10">
        <f t="shared" ref="H138:H182" si="7">F138/G138</f>
        <v>0.39341812970719231</v>
      </c>
    </row>
    <row r="139" spans="1:8" x14ac:dyDescent="0.3">
      <c r="A139" s="9" t="s">
        <v>133</v>
      </c>
      <c r="B139" s="6" t="s">
        <v>316</v>
      </c>
      <c r="C139" s="27">
        <v>861013.61</v>
      </c>
      <c r="D139" s="28">
        <v>26026220.280000001</v>
      </c>
      <c r="E139" s="10">
        <f t="shared" si="6"/>
        <v>3.3082545246174329E-2</v>
      </c>
      <c r="F139" s="27">
        <v>43587.64</v>
      </c>
      <c r="G139" s="25">
        <v>1568252.96</v>
      </c>
      <c r="H139" s="10">
        <f t="shared" si="7"/>
        <v>2.7793755925702192E-2</v>
      </c>
    </row>
    <row r="140" spans="1:8" x14ac:dyDescent="0.3">
      <c r="A140" s="9" t="s">
        <v>134</v>
      </c>
      <c r="B140" s="6" t="s">
        <v>317</v>
      </c>
      <c r="C140" s="27">
        <v>832773.71</v>
      </c>
      <c r="D140" s="28">
        <v>5741718.6500000004</v>
      </c>
      <c r="E140" s="10">
        <f t="shared" si="6"/>
        <v>0.14503910079258236</v>
      </c>
      <c r="F140" s="27">
        <v>53201.19</v>
      </c>
      <c r="G140" s="25">
        <v>258647.88</v>
      </c>
      <c r="H140" s="10">
        <f t="shared" si="7"/>
        <v>0.20568964261373418</v>
      </c>
    </row>
    <row r="141" spans="1:8" x14ac:dyDescent="0.3">
      <c r="A141" s="9" t="s">
        <v>135</v>
      </c>
      <c r="B141" s="6" t="s">
        <v>318</v>
      </c>
      <c r="C141" s="27">
        <v>509504.41</v>
      </c>
      <c r="D141" s="28">
        <v>5243405.3899999997</v>
      </c>
      <c r="E141" s="10">
        <f t="shared" si="6"/>
        <v>9.7170516506639978E-2</v>
      </c>
      <c r="F141" s="27">
        <v>63716.99</v>
      </c>
      <c r="G141" s="25">
        <v>394121.34</v>
      </c>
      <c r="H141" s="10">
        <f t="shared" si="7"/>
        <v>0.161668459769268</v>
      </c>
    </row>
    <row r="142" spans="1:8" x14ac:dyDescent="0.3">
      <c r="A142" s="9" t="s">
        <v>136</v>
      </c>
      <c r="B142" s="6" t="s">
        <v>319</v>
      </c>
      <c r="C142" s="27">
        <v>1866268.75</v>
      </c>
      <c r="D142" s="28">
        <v>17784774.460000001</v>
      </c>
      <c r="E142" s="10">
        <f t="shared" si="6"/>
        <v>0.10493631809599006</v>
      </c>
      <c r="F142" s="27">
        <v>693457.02</v>
      </c>
      <c r="G142" s="25">
        <v>1194464.53</v>
      </c>
      <c r="H142" s="10">
        <f t="shared" si="7"/>
        <v>0.58055890533643562</v>
      </c>
    </row>
    <row r="143" spans="1:8" x14ac:dyDescent="0.3">
      <c r="A143" s="9" t="s">
        <v>137</v>
      </c>
      <c r="B143" s="6" t="s">
        <v>320</v>
      </c>
      <c r="C143" s="27">
        <v>2755255.02</v>
      </c>
      <c r="D143" s="28">
        <v>32724821.670000002</v>
      </c>
      <c r="E143" s="10">
        <f t="shared" si="6"/>
        <v>8.4194653458595906E-2</v>
      </c>
      <c r="F143" s="27">
        <v>0</v>
      </c>
      <c r="G143" s="25">
        <v>1950167.79</v>
      </c>
      <c r="H143" s="10">
        <f t="shared" si="7"/>
        <v>0</v>
      </c>
    </row>
    <row r="144" spans="1:8" x14ac:dyDescent="0.3">
      <c r="A144" s="9" t="s">
        <v>138</v>
      </c>
      <c r="B144" s="6" t="s">
        <v>321</v>
      </c>
      <c r="C144" s="27">
        <v>7694606.1299999999</v>
      </c>
      <c r="D144" s="28">
        <v>72711986.879999995</v>
      </c>
      <c r="E144" s="10">
        <f t="shared" si="6"/>
        <v>0.10582307622399</v>
      </c>
      <c r="F144" s="27">
        <v>1275413.6299999999</v>
      </c>
      <c r="G144" s="25">
        <v>4121472.15</v>
      </c>
      <c r="H144" s="10">
        <f t="shared" si="7"/>
        <v>0.30945584091839612</v>
      </c>
    </row>
    <row r="145" spans="1:8" x14ac:dyDescent="0.3">
      <c r="A145" s="9" t="s">
        <v>139</v>
      </c>
      <c r="B145" s="6" t="s">
        <v>322</v>
      </c>
      <c r="C145" s="27">
        <v>2833084.91</v>
      </c>
      <c r="D145" s="28">
        <v>8876949.2100000009</v>
      </c>
      <c r="E145" s="10">
        <f t="shared" si="6"/>
        <v>0.31915074007728833</v>
      </c>
      <c r="F145" s="27">
        <v>0</v>
      </c>
      <c r="G145" s="25">
        <v>482813.09</v>
      </c>
      <c r="H145" s="10">
        <f t="shared" si="7"/>
        <v>0</v>
      </c>
    </row>
    <row r="146" spans="1:8" x14ac:dyDescent="0.3">
      <c r="A146" s="9" t="s">
        <v>140</v>
      </c>
      <c r="B146" s="6" t="s">
        <v>323</v>
      </c>
      <c r="C146" s="27">
        <v>398282.83</v>
      </c>
      <c r="D146" s="28">
        <v>4007520.04</v>
      </c>
      <c r="E146" s="10">
        <f t="shared" si="6"/>
        <v>9.9383864840261668E-2</v>
      </c>
      <c r="F146" s="27">
        <v>53812.53</v>
      </c>
      <c r="G146" s="25">
        <v>300416.07</v>
      </c>
      <c r="H146" s="10">
        <f t="shared" si="7"/>
        <v>0.17912666922245538</v>
      </c>
    </row>
    <row r="147" spans="1:8" x14ac:dyDescent="0.3">
      <c r="A147" s="9" t="s">
        <v>141</v>
      </c>
      <c r="B147" s="6" t="s">
        <v>324</v>
      </c>
      <c r="C147" s="27">
        <v>1515441.89</v>
      </c>
      <c r="D147" s="28">
        <v>17162865.190000001</v>
      </c>
      <c r="E147" s="10">
        <f t="shared" si="6"/>
        <v>8.8297721459874717E-2</v>
      </c>
      <c r="F147" s="27">
        <v>240040.42</v>
      </c>
      <c r="G147" s="25">
        <v>942198.56</v>
      </c>
      <c r="H147" s="10">
        <f t="shared" si="7"/>
        <v>0.2547662777153894</v>
      </c>
    </row>
    <row r="148" spans="1:8" x14ac:dyDescent="0.3">
      <c r="A148" s="23" t="s">
        <v>368</v>
      </c>
      <c r="B148" s="6" t="s">
        <v>370</v>
      </c>
      <c r="C148" s="27">
        <v>208086.82</v>
      </c>
      <c r="D148" s="28">
        <v>3423232.05</v>
      </c>
      <c r="E148" s="10">
        <f t="shared" si="6"/>
        <v>6.0786653361696592E-2</v>
      </c>
      <c r="F148" s="27">
        <v>33880.89</v>
      </c>
      <c r="G148" s="25">
        <v>183772.79999999999</v>
      </c>
      <c r="H148" s="10">
        <f t="shared" si="7"/>
        <v>0.18436291986626965</v>
      </c>
    </row>
    <row r="149" spans="1:8" x14ac:dyDescent="0.3">
      <c r="A149" s="9" t="s">
        <v>142</v>
      </c>
      <c r="B149" s="6" t="s">
        <v>325</v>
      </c>
      <c r="C149" s="27">
        <v>2089081.37</v>
      </c>
      <c r="D149" s="28">
        <v>49989240.859999999</v>
      </c>
      <c r="E149" s="10">
        <f t="shared" si="6"/>
        <v>4.1790620022630211E-2</v>
      </c>
      <c r="F149" s="27">
        <v>1373980.14</v>
      </c>
      <c r="G149" s="25">
        <v>2983453.22</v>
      </c>
      <c r="H149" s="10">
        <f t="shared" si="7"/>
        <v>0.46053349547743194</v>
      </c>
    </row>
    <row r="150" spans="1:8" x14ac:dyDescent="0.3">
      <c r="A150" s="9" t="s">
        <v>143</v>
      </c>
      <c r="B150" s="6" t="s">
        <v>326</v>
      </c>
      <c r="C150" s="27">
        <v>1755500.28</v>
      </c>
      <c r="D150" s="28">
        <v>6131143.1500000004</v>
      </c>
      <c r="E150" s="10">
        <f t="shared" si="6"/>
        <v>0.28632511703792135</v>
      </c>
      <c r="F150" s="27">
        <v>171801.18</v>
      </c>
      <c r="G150" s="25">
        <v>326066.09000000003</v>
      </c>
      <c r="H150" s="10">
        <f t="shared" si="7"/>
        <v>0.5268906680851112</v>
      </c>
    </row>
    <row r="151" spans="1:8" x14ac:dyDescent="0.3">
      <c r="A151" s="9" t="s">
        <v>144</v>
      </c>
      <c r="B151" s="6" t="s">
        <v>327</v>
      </c>
      <c r="C151" s="27">
        <v>254985.39</v>
      </c>
      <c r="D151" s="28">
        <v>2998397.74</v>
      </c>
      <c r="E151" s="10">
        <f t="shared" si="6"/>
        <v>8.5040549023359391E-2</v>
      </c>
      <c r="F151" s="27">
        <v>29699.64</v>
      </c>
      <c r="G151" s="25">
        <v>163537.94</v>
      </c>
      <c r="H151" s="10">
        <f t="shared" si="7"/>
        <v>0.18160703259439367</v>
      </c>
    </row>
    <row r="152" spans="1:8" x14ac:dyDescent="0.3">
      <c r="A152" s="9" t="s">
        <v>145</v>
      </c>
      <c r="B152" s="6" t="s">
        <v>328</v>
      </c>
      <c r="C152" s="27">
        <v>4005416.79</v>
      </c>
      <c r="D152" s="28">
        <v>19630979.739999998</v>
      </c>
      <c r="E152" s="10">
        <f t="shared" si="6"/>
        <v>0.20403550118482269</v>
      </c>
      <c r="F152" s="27">
        <v>173782.88</v>
      </c>
      <c r="G152" s="25">
        <v>1227013.8600000001</v>
      </c>
      <c r="H152" s="10">
        <f t="shared" si="7"/>
        <v>0.14163073919963706</v>
      </c>
    </row>
    <row r="153" spans="1:8" x14ac:dyDescent="0.3">
      <c r="A153" s="9" t="s">
        <v>146</v>
      </c>
      <c r="B153" s="6" t="s">
        <v>329</v>
      </c>
      <c r="C153" s="27">
        <v>1721262.02</v>
      </c>
      <c r="D153" s="28">
        <v>20242490.129999999</v>
      </c>
      <c r="E153" s="10">
        <f t="shared" si="6"/>
        <v>8.5032128406427446E-2</v>
      </c>
      <c r="F153" s="27">
        <v>298187.12</v>
      </c>
      <c r="G153" s="25">
        <v>1160955.56</v>
      </c>
      <c r="H153" s="10">
        <f t="shared" si="7"/>
        <v>0.2568462827293751</v>
      </c>
    </row>
    <row r="154" spans="1:8" x14ac:dyDescent="0.3">
      <c r="A154" s="9" t="s">
        <v>147</v>
      </c>
      <c r="B154" s="6" t="s">
        <v>330</v>
      </c>
      <c r="C154" s="27">
        <v>3341715.94</v>
      </c>
      <c r="D154" s="28">
        <v>20081120.030000001</v>
      </c>
      <c r="E154" s="10">
        <f t="shared" si="6"/>
        <v>0.16641083440603285</v>
      </c>
      <c r="F154" s="27">
        <v>73814.320000000007</v>
      </c>
      <c r="G154" s="25">
        <v>1280234.1200000001</v>
      </c>
      <c r="H154" s="10">
        <f t="shared" si="7"/>
        <v>5.765689169415357E-2</v>
      </c>
    </row>
    <row r="155" spans="1:8" x14ac:dyDescent="0.3">
      <c r="A155" s="9" t="s">
        <v>148</v>
      </c>
      <c r="B155" s="6" t="s">
        <v>331</v>
      </c>
      <c r="C155" s="27">
        <v>1619098.25</v>
      </c>
      <c r="D155" s="28">
        <v>12851089.890000001</v>
      </c>
      <c r="E155" s="10">
        <f t="shared" si="6"/>
        <v>0.12598917787197891</v>
      </c>
      <c r="F155" s="27">
        <v>255996.68</v>
      </c>
      <c r="G155" s="25">
        <v>772487.57</v>
      </c>
      <c r="H155" s="10">
        <f t="shared" si="7"/>
        <v>0.33139262033692013</v>
      </c>
    </row>
    <row r="156" spans="1:8" x14ac:dyDescent="0.3">
      <c r="A156" s="9" t="s">
        <v>149</v>
      </c>
      <c r="B156" s="6" t="s">
        <v>332</v>
      </c>
      <c r="C156" s="27">
        <v>1866435.73</v>
      </c>
      <c r="D156" s="28">
        <v>8184915.9500000002</v>
      </c>
      <c r="E156" s="10">
        <f t="shared" si="6"/>
        <v>0.22803358536626145</v>
      </c>
      <c r="F156" s="27">
        <v>121814.19</v>
      </c>
      <c r="G156" s="25">
        <v>472341.77</v>
      </c>
      <c r="H156" s="10">
        <f t="shared" si="7"/>
        <v>0.25789417268771297</v>
      </c>
    </row>
    <row r="157" spans="1:8" x14ac:dyDescent="0.3">
      <c r="A157" s="9" t="s">
        <v>150</v>
      </c>
      <c r="B157" s="6" t="s">
        <v>333</v>
      </c>
      <c r="C157" s="27">
        <v>605000.48</v>
      </c>
      <c r="D157" s="28">
        <v>2845101.33</v>
      </c>
      <c r="E157" s="10">
        <f t="shared" si="6"/>
        <v>0.21264637347732004</v>
      </c>
      <c r="F157" s="27">
        <v>51556.77</v>
      </c>
      <c r="G157" s="25">
        <v>201631.82</v>
      </c>
      <c r="H157" s="10">
        <f t="shared" si="7"/>
        <v>0.25569758781128887</v>
      </c>
    </row>
    <row r="158" spans="1:8" x14ac:dyDescent="0.3">
      <c r="A158" s="9" t="s">
        <v>151</v>
      </c>
      <c r="B158" s="6" t="s">
        <v>334</v>
      </c>
      <c r="C158" s="27">
        <v>4512012.51</v>
      </c>
      <c r="D158" s="28">
        <v>41489160.969999999</v>
      </c>
      <c r="E158" s="10">
        <f t="shared" si="6"/>
        <v>0.10875159691136073</v>
      </c>
      <c r="F158" s="27">
        <v>575843.87</v>
      </c>
      <c r="G158" s="25">
        <v>2186233.41</v>
      </c>
      <c r="H158" s="10">
        <f t="shared" si="7"/>
        <v>0.26339542126016635</v>
      </c>
    </row>
    <row r="159" spans="1:8" x14ac:dyDescent="0.3">
      <c r="A159" s="9" t="s">
        <v>152</v>
      </c>
      <c r="B159" s="6" t="s">
        <v>335</v>
      </c>
      <c r="C159" s="27">
        <v>10532104.199999999</v>
      </c>
      <c r="D159" s="28">
        <v>40399449.009999998</v>
      </c>
      <c r="E159" s="10">
        <f t="shared" si="6"/>
        <v>0.26069920402609964</v>
      </c>
      <c r="F159" s="27">
        <v>193289.08</v>
      </c>
      <c r="G159" s="25">
        <v>2041859.94</v>
      </c>
      <c r="H159" s="10">
        <f t="shared" si="7"/>
        <v>9.4663241201548814E-2</v>
      </c>
    </row>
    <row r="160" spans="1:8" x14ac:dyDescent="0.3">
      <c r="A160" s="9" t="s">
        <v>153</v>
      </c>
      <c r="B160" s="6" t="s">
        <v>336</v>
      </c>
      <c r="C160" s="27">
        <v>614344.22</v>
      </c>
      <c r="D160" s="28">
        <v>2230743.91</v>
      </c>
      <c r="E160" s="10">
        <f t="shared" si="6"/>
        <v>0.2753988107940189</v>
      </c>
      <c r="F160" s="27">
        <v>5702.49</v>
      </c>
      <c r="G160" s="25">
        <v>106834.62</v>
      </c>
      <c r="H160" s="10">
        <f t="shared" si="7"/>
        <v>5.3376798644484344E-2</v>
      </c>
    </row>
    <row r="161" spans="1:8" x14ac:dyDescent="0.3">
      <c r="A161" s="9" t="s">
        <v>154</v>
      </c>
      <c r="B161" s="6" t="s">
        <v>337</v>
      </c>
      <c r="C161" s="27">
        <v>2982205.45</v>
      </c>
      <c r="D161" s="28">
        <v>17880370.75</v>
      </c>
      <c r="E161" s="10">
        <f t="shared" si="6"/>
        <v>0.16678655558638236</v>
      </c>
      <c r="F161" s="27">
        <v>277341.3</v>
      </c>
      <c r="G161" s="25">
        <v>1033659.1</v>
      </c>
      <c r="H161" s="10">
        <f t="shared" si="7"/>
        <v>0.26831021949112621</v>
      </c>
    </row>
    <row r="162" spans="1:8" x14ac:dyDescent="0.3">
      <c r="A162" s="9" t="s">
        <v>155</v>
      </c>
      <c r="B162" s="6" t="s">
        <v>338</v>
      </c>
      <c r="C162" s="27">
        <v>3475825.5</v>
      </c>
      <c r="D162" s="28">
        <v>10066081.51</v>
      </c>
      <c r="E162" s="10">
        <f t="shared" si="6"/>
        <v>0.34530075050028081</v>
      </c>
      <c r="F162" s="27">
        <v>292288.65999999997</v>
      </c>
      <c r="G162" s="25">
        <v>585284.52</v>
      </c>
      <c r="H162" s="10">
        <f t="shared" si="7"/>
        <v>0.49939584938962672</v>
      </c>
    </row>
    <row r="163" spans="1:8" x14ac:dyDescent="0.3">
      <c r="A163" s="9" t="s">
        <v>156</v>
      </c>
      <c r="B163" s="6" t="s">
        <v>339</v>
      </c>
      <c r="C163" s="27">
        <v>65605.240000000005</v>
      </c>
      <c r="D163" s="28">
        <v>1201112.47</v>
      </c>
      <c r="E163" s="10">
        <f t="shared" si="6"/>
        <v>5.4620397039088275E-2</v>
      </c>
      <c r="F163" s="27">
        <v>4823.59</v>
      </c>
      <c r="G163" s="25">
        <v>42435.87</v>
      </c>
      <c r="H163" s="10">
        <f t="shared" si="7"/>
        <v>0.11366775324742959</v>
      </c>
    </row>
    <row r="164" spans="1:8" x14ac:dyDescent="0.3">
      <c r="A164" s="9" t="s">
        <v>157</v>
      </c>
      <c r="B164" s="6" t="s">
        <v>340</v>
      </c>
      <c r="C164" s="27">
        <v>800038.63</v>
      </c>
      <c r="D164" s="28">
        <v>15439485.720000001</v>
      </c>
      <c r="E164" s="10">
        <f t="shared" si="6"/>
        <v>5.1817699404562809E-2</v>
      </c>
      <c r="F164" s="27">
        <v>150619.38</v>
      </c>
      <c r="G164" s="25">
        <v>949667.64</v>
      </c>
      <c r="H164" s="10">
        <f t="shared" si="7"/>
        <v>0.1586022031876331</v>
      </c>
    </row>
    <row r="165" spans="1:8" x14ac:dyDescent="0.3">
      <c r="A165" s="9" t="s">
        <v>158</v>
      </c>
      <c r="B165" s="6" t="s">
        <v>341</v>
      </c>
      <c r="C165" s="27">
        <v>2167464.19</v>
      </c>
      <c r="D165" s="28">
        <v>15493581.24</v>
      </c>
      <c r="E165" s="10">
        <f t="shared" ref="E165:E178" si="8">C165/D165</f>
        <v>0.13989433149285244</v>
      </c>
      <c r="F165" s="27">
        <v>263005.34999999998</v>
      </c>
      <c r="G165" s="25">
        <v>880922.35</v>
      </c>
      <c r="H165" s="10">
        <f t="shared" si="7"/>
        <v>0.29855679107244809</v>
      </c>
    </row>
    <row r="166" spans="1:8" x14ac:dyDescent="0.3">
      <c r="A166" s="9" t="s">
        <v>159</v>
      </c>
      <c r="B166" s="6" t="s">
        <v>342</v>
      </c>
      <c r="C166" s="27">
        <v>4429838.28</v>
      </c>
      <c r="D166" s="28">
        <v>12869605.93</v>
      </c>
      <c r="E166" s="10">
        <f t="shared" si="8"/>
        <v>0.34420931799269167</v>
      </c>
      <c r="F166" s="27">
        <v>41069.5</v>
      </c>
      <c r="G166" s="25">
        <v>959931.24</v>
      </c>
      <c r="H166" s="10">
        <f t="shared" si="7"/>
        <v>4.2783793555880106E-2</v>
      </c>
    </row>
    <row r="167" spans="1:8" x14ac:dyDescent="0.3">
      <c r="A167" s="9" t="s">
        <v>160</v>
      </c>
      <c r="B167" s="6" t="s">
        <v>343</v>
      </c>
      <c r="C167" s="27">
        <v>2787829.78</v>
      </c>
      <c r="D167" s="28">
        <v>14261313.300000001</v>
      </c>
      <c r="E167" s="10">
        <f t="shared" si="8"/>
        <v>0.19548198131233815</v>
      </c>
      <c r="F167" s="27">
        <v>241844.71</v>
      </c>
      <c r="G167" s="25">
        <v>702023.01</v>
      </c>
      <c r="H167" s="10">
        <f t="shared" si="7"/>
        <v>0.3444968420621996</v>
      </c>
    </row>
    <row r="168" spans="1:8" x14ac:dyDescent="0.3">
      <c r="A168" s="9" t="s">
        <v>161</v>
      </c>
      <c r="B168" s="6" t="s">
        <v>344</v>
      </c>
      <c r="C168" s="27">
        <v>1964686.68</v>
      </c>
      <c r="D168" s="28">
        <v>9836802.1899999995</v>
      </c>
      <c r="E168" s="10">
        <f t="shared" si="8"/>
        <v>0.19972818829245972</v>
      </c>
      <c r="F168" s="27">
        <v>219769.27</v>
      </c>
      <c r="G168" s="25">
        <v>638477.14</v>
      </c>
      <c r="H168" s="10">
        <f t="shared" si="7"/>
        <v>0.34420851778655692</v>
      </c>
    </row>
    <row r="169" spans="1:8" x14ac:dyDescent="0.3">
      <c r="A169" s="9" t="s">
        <v>162</v>
      </c>
      <c r="B169" s="6" t="s">
        <v>345</v>
      </c>
      <c r="C169" s="27">
        <v>2750569.62</v>
      </c>
      <c r="D169" s="28">
        <v>16869487.91</v>
      </c>
      <c r="E169" s="10">
        <f t="shared" si="8"/>
        <v>0.16304997725328108</v>
      </c>
      <c r="F169" s="27">
        <v>235979.57</v>
      </c>
      <c r="G169" s="25">
        <v>1031635.97</v>
      </c>
      <c r="H169" s="10">
        <f t="shared" si="7"/>
        <v>0.22874306137270495</v>
      </c>
    </row>
    <row r="170" spans="1:8" x14ac:dyDescent="0.3">
      <c r="A170" s="9" t="s">
        <v>163</v>
      </c>
      <c r="B170" s="6" t="s">
        <v>346</v>
      </c>
      <c r="C170" s="27">
        <v>2079622.15</v>
      </c>
      <c r="D170" s="28">
        <v>8679369.8399999999</v>
      </c>
      <c r="E170" s="10">
        <f t="shared" si="8"/>
        <v>0.2396052004162551</v>
      </c>
      <c r="F170" s="27">
        <v>93811.26</v>
      </c>
      <c r="G170" s="25">
        <v>406887.39</v>
      </c>
      <c r="H170" s="10">
        <f t="shared" si="7"/>
        <v>0.23055828788402608</v>
      </c>
    </row>
    <row r="171" spans="1:8" x14ac:dyDescent="0.3">
      <c r="A171" s="9" t="s">
        <v>164</v>
      </c>
      <c r="B171" s="6" t="s">
        <v>347</v>
      </c>
      <c r="C171" s="27">
        <v>9950274.7799999993</v>
      </c>
      <c r="D171" s="28">
        <v>65961115.460000001</v>
      </c>
      <c r="E171" s="10">
        <f t="shared" si="8"/>
        <v>0.15085061419305476</v>
      </c>
      <c r="F171" s="27">
        <v>1356648.65</v>
      </c>
      <c r="G171" s="25">
        <v>4489098</v>
      </c>
      <c r="H171" s="10">
        <f t="shared" si="7"/>
        <v>0.30220963097709158</v>
      </c>
    </row>
    <row r="172" spans="1:8" x14ac:dyDescent="0.3">
      <c r="A172" s="9" t="s">
        <v>165</v>
      </c>
      <c r="B172" s="6" t="s">
        <v>348</v>
      </c>
      <c r="C172" s="27">
        <v>1718603.36</v>
      </c>
      <c r="D172" s="28">
        <v>13037724.529999999</v>
      </c>
      <c r="E172" s="10">
        <f t="shared" si="8"/>
        <v>0.13181773829056351</v>
      </c>
      <c r="F172" s="27">
        <v>202680.66</v>
      </c>
      <c r="G172" s="25">
        <v>831361.41</v>
      </c>
      <c r="H172" s="10">
        <f t="shared" si="7"/>
        <v>0.24379368294229581</v>
      </c>
    </row>
    <row r="173" spans="1:8" x14ac:dyDescent="0.3">
      <c r="A173" s="9" t="s">
        <v>166</v>
      </c>
      <c r="B173" s="6" t="s">
        <v>349</v>
      </c>
      <c r="C173" s="27">
        <v>935370.16</v>
      </c>
      <c r="D173" s="28">
        <v>18161294.859999999</v>
      </c>
      <c r="E173" s="10">
        <f t="shared" si="8"/>
        <v>5.1503495054206726E-2</v>
      </c>
      <c r="F173" s="27">
        <v>210481.04</v>
      </c>
      <c r="G173" s="25">
        <v>1276032.22</v>
      </c>
      <c r="H173" s="10">
        <f t="shared" si="7"/>
        <v>0.16494962799607052</v>
      </c>
    </row>
    <row r="174" spans="1:8" x14ac:dyDescent="0.3">
      <c r="A174" s="9" t="s">
        <v>167</v>
      </c>
      <c r="B174" s="6" t="s">
        <v>350</v>
      </c>
      <c r="C174" s="27">
        <v>1802612.05</v>
      </c>
      <c r="D174" s="28">
        <v>11877918.9</v>
      </c>
      <c r="E174" s="10">
        <f t="shared" si="8"/>
        <v>0.15176160615139409</v>
      </c>
      <c r="F174" s="27">
        <v>377930.13</v>
      </c>
      <c r="G174" s="25">
        <v>869096.24</v>
      </c>
      <c r="H174" s="10">
        <f t="shared" si="7"/>
        <v>0.43485417679404526</v>
      </c>
    </row>
    <row r="175" spans="1:8" x14ac:dyDescent="0.3">
      <c r="A175" s="9" t="s">
        <v>168</v>
      </c>
      <c r="B175" s="6" t="s">
        <v>351</v>
      </c>
      <c r="C175" s="27">
        <v>585054.39</v>
      </c>
      <c r="D175" s="28">
        <v>1402845.24</v>
      </c>
      <c r="E175" s="10">
        <f t="shared" si="8"/>
        <v>0.41704841939656867</v>
      </c>
      <c r="F175" s="27">
        <v>1962.02</v>
      </c>
      <c r="G175" s="25">
        <v>93282.29</v>
      </c>
      <c r="H175" s="10">
        <f t="shared" si="7"/>
        <v>2.1033145734308197E-2</v>
      </c>
    </row>
    <row r="176" spans="1:8" x14ac:dyDescent="0.3">
      <c r="A176" s="9" t="s">
        <v>169</v>
      </c>
      <c r="B176" s="6" t="s">
        <v>352</v>
      </c>
      <c r="C176" s="27">
        <v>3746906.09</v>
      </c>
      <c r="D176" s="28">
        <v>36129709.030000001</v>
      </c>
      <c r="E176" s="10">
        <f t="shared" si="8"/>
        <v>0.10370706519913536</v>
      </c>
      <c r="F176" s="27">
        <v>504818.42</v>
      </c>
      <c r="G176" s="25">
        <v>2501496.5099999998</v>
      </c>
      <c r="H176" s="10">
        <f t="shared" si="7"/>
        <v>0.20180656578249634</v>
      </c>
    </row>
    <row r="177" spans="1:8" x14ac:dyDescent="0.3">
      <c r="A177" s="9" t="s">
        <v>170</v>
      </c>
      <c r="B177" s="6" t="s">
        <v>353</v>
      </c>
      <c r="C177" s="27">
        <v>297365.84000000003</v>
      </c>
      <c r="D177" s="28">
        <v>5363824.1500000004</v>
      </c>
      <c r="E177" s="10">
        <f t="shared" si="8"/>
        <v>5.5439147832614909E-2</v>
      </c>
      <c r="F177" s="27">
        <v>13898.64</v>
      </c>
      <c r="G177" s="25">
        <v>371058.59</v>
      </c>
      <c r="H177" s="10">
        <f t="shared" si="7"/>
        <v>3.7456726173621259E-2</v>
      </c>
    </row>
    <row r="178" spans="1:8" x14ac:dyDescent="0.3">
      <c r="A178" s="9" t="s">
        <v>171</v>
      </c>
      <c r="B178" s="6" t="s">
        <v>354</v>
      </c>
      <c r="C178" s="27">
        <v>536105.94999999995</v>
      </c>
      <c r="D178" s="28">
        <v>5992041.5800000001</v>
      </c>
      <c r="E178" s="10">
        <f t="shared" si="8"/>
        <v>8.9469664527928719E-2</v>
      </c>
      <c r="F178" s="27">
        <v>28449.78</v>
      </c>
      <c r="G178" s="25">
        <v>327901.34999999998</v>
      </c>
      <c r="H178" s="10">
        <f t="shared" si="7"/>
        <v>8.6763229245625254E-2</v>
      </c>
    </row>
    <row r="179" spans="1:8" x14ac:dyDescent="0.3">
      <c r="A179" s="9" t="s">
        <v>172</v>
      </c>
      <c r="B179" s="6" t="s">
        <v>355</v>
      </c>
      <c r="C179" s="27">
        <v>1324598.3600000001</v>
      </c>
      <c r="D179" s="28">
        <v>9568610.3699999992</v>
      </c>
      <c r="E179" s="10">
        <f>C179/D179</f>
        <v>0.13843163309825524</v>
      </c>
      <c r="F179" s="27">
        <v>0</v>
      </c>
      <c r="G179" s="25">
        <v>617231.51</v>
      </c>
      <c r="H179" s="10">
        <f t="shared" si="7"/>
        <v>0</v>
      </c>
    </row>
    <row r="180" spans="1:8" x14ac:dyDescent="0.3">
      <c r="A180" s="9" t="s">
        <v>173</v>
      </c>
      <c r="B180" s="6" t="s">
        <v>356</v>
      </c>
      <c r="C180" s="27">
        <v>1822279.64</v>
      </c>
      <c r="D180" s="28">
        <v>22757749.780000001</v>
      </c>
      <c r="E180" s="10">
        <f>C180/D180</f>
        <v>8.0072927139811442E-2</v>
      </c>
      <c r="F180" s="27">
        <v>167515.43</v>
      </c>
      <c r="G180" s="25">
        <v>1396674.57</v>
      </c>
      <c r="H180" s="10">
        <f t="shared" si="7"/>
        <v>0.11993876998848771</v>
      </c>
    </row>
    <row r="181" spans="1:8" x14ac:dyDescent="0.3">
      <c r="C181" s="24"/>
      <c r="D181" s="24"/>
      <c r="F181" s="24"/>
      <c r="G181" s="26"/>
      <c r="H181" s="10"/>
    </row>
    <row r="182" spans="1:8" ht="13.5" thickBot="1" x14ac:dyDescent="0.35">
      <c r="A182" s="1" t="s">
        <v>366</v>
      </c>
      <c r="B182" s="13" t="s">
        <v>357</v>
      </c>
      <c r="C182" s="24">
        <f>SUM(C5:C180)</f>
        <v>507006159.00999999</v>
      </c>
      <c r="D182" s="24">
        <f>SUM(D5:D180)</f>
        <v>4440657076.4399967</v>
      </c>
      <c r="E182" s="10">
        <f>C182/D182</f>
        <v>0.11417367976913423</v>
      </c>
      <c r="F182" s="24">
        <f>SUM(F5:F180)</f>
        <v>51125808.580000043</v>
      </c>
      <c r="G182" s="24">
        <f>SUM(G5:G180)</f>
        <v>262068754.70999998</v>
      </c>
      <c r="H182" s="10">
        <f t="shared" si="7"/>
        <v>0.19508547913914742</v>
      </c>
    </row>
    <row r="183" spans="1:8" ht="13.5" thickTop="1" x14ac:dyDescent="0.3">
      <c r="F183" s="22"/>
      <c r="G183" s="10"/>
      <c r="H183" s="10"/>
    </row>
    <row r="184" spans="1:8" x14ac:dyDescent="0.3">
      <c r="A184" s="14"/>
      <c r="G184" s="10"/>
    </row>
    <row r="185" spans="1:8" x14ac:dyDescent="0.3">
      <c r="A185" s="1"/>
    </row>
    <row r="186" spans="1:8" x14ac:dyDescent="0.3">
      <c r="A186" s="15" t="s">
        <v>358</v>
      </c>
    </row>
    <row r="187" spans="1:8" x14ac:dyDescent="0.3">
      <c r="A187" s="15" t="s">
        <v>359</v>
      </c>
    </row>
    <row r="188" spans="1:8" x14ac:dyDescent="0.3">
      <c r="A188" s="15" t="s">
        <v>360</v>
      </c>
    </row>
    <row r="189" spans="1:8" x14ac:dyDescent="0.3">
      <c r="A189" s="15" t="s">
        <v>371</v>
      </c>
    </row>
    <row r="190" spans="1:8" x14ac:dyDescent="0.3">
      <c r="A190" s="15" t="s">
        <v>375</v>
      </c>
    </row>
    <row r="191" spans="1:8" x14ac:dyDescent="0.3">
      <c r="A191" s="15" t="s">
        <v>361</v>
      </c>
    </row>
    <row r="192" spans="1:8" x14ac:dyDescent="0.3">
      <c r="A192" s="15" t="s">
        <v>362</v>
      </c>
    </row>
    <row r="193" spans="1:1" x14ac:dyDescent="0.3">
      <c r="A193" s="15" t="s">
        <v>363</v>
      </c>
    </row>
    <row r="194" spans="1:1" x14ac:dyDescent="0.3">
      <c r="A194" s="15" t="s">
        <v>364</v>
      </c>
    </row>
    <row r="195" spans="1:1" x14ac:dyDescent="0.3">
      <c r="A195" s="15" t="s">
        <v>376</v>
      </c>
    </row>
    <row r="196" spans="1:1" x14ac:dyDescent="0.3">
      <c r="A196" s="15" t="s">
        <v>365</v>
      </c>
    </row>
    <row r="197" spans="1:1" x14ac:dyDescent="0.3">
      <c r="A197" s="15" t="s">
        <v>372</v>
      </c>
    </row>
    <row r="198" spans="1:1" x14ac:dyDescent="0.3">
      <c r="A198" s="21" t="s">
        <v>373</v>
      </c>
    </row>
  </sheetData>
  <pageMargins left="0.41" right="0.42" top="0.46" bottom="0.37" header="0.3" footer="0.16"/>
  <pageSetup scale="98" orientation="landscape" verticalDpi="0" r:id="rId1"/>
  <headerFooter>
    <oddFooter>&amp;C&amp;"Times New Roman,Regular"&amp;8&amp;P&amp;R&amp;"Times New Roman,Regular"&amp;8&amp;A</oddFooter>
  </headerFooter>
  <rowBreaks count="1" manualBreakCount="1">
    <brk id="16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Fund Balance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2019-01-30T05:00:00+00:00</Publication_x0020_Date>
    <Audience1 xmlns="3a62de7d-ba57-4f43-9dae-9623ba637be0"/>
    <_dlc_DocId xmlns="3a62de7d-ba57-4f43-9dae-9623ba637be0">KYED-248-10952</_dlc_DocId>
    <_dlc_DocIdUrl xmlns="3a62de7d-ba57-4f43-9dae-9623ba637be0">
      <Url>https://www.education.ky.gov/districts/FinRept/_layouts/15/DocIdRedir.aspx?ID=KYED-248-10952</Url>
      <Description>KYED-248-10952</Description>
    </_dlc_DocIdUrl>
  </documentManagement>
</p:properties>
</file>

<file path=customXml/itemProps1.xml><?xml version="1.0" encoding="utf-8"?>
<ds:datastoreItem xmlns:ds="http://schemas.openxmlformats.org/officeDocument/2006/customXml" ds:itemID="{0FADC63E-194B-4DFA-8EBF-AFB1C4A41475}"/>
</file>

<file path=customXml/itemProps2.xml><?xml version="1.0" encoding="utf-8"?>
<ds:datastoreItem xmlns:ds="http://schemas.openxmlformats.org/officeDocument/2006/customXml" ds:itemID="{3F08E3FA-1E89-45CD-8122-F3179D0E88C1}"/>
</file>

<file path=customXml/itemProps3.xml><?xml version="1.0" encoding="utf-8"?>
<ds:datastoreItem xmlns:ds="http://schemas.openxmlformats.org/officeDocument/2006/customXml" ds:itemID="{29915FF5-A8C7-4610-AB29-F10B52EA9BA1}"/>
</file>

<file path=customXml/itemProps4.xml><?xml version="1.0" encoding="utf-8"?>
<ds:datastoreItem xmlns:ds="http://schemas.openxmlformats.org/officeDocument/2006/customXml" ds:itemID="{0132DEF5-D8F8-4102-B079-FEE03FFD7D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0304 Fund Balance Report</vt:lpstr>
      <vt:lpstr>'0304 Fund Balance Report'!Print_Titles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 Balance</dc:title>
  <dc:creator>cbuell</dc:creator>
  <cp:lastModifiedBy>Cox, Jana - Division of District Support</cp:lastModifiedBy>
  <cp:lastPrinted>2009-11-10T18:31:31Z</cp:lastPrinted>
  <dcterms:created xsi:type="dcterms:W3CDTF">2009-09-22T19:21:51Z</dcterms:created>
  <dcterms:modified xsi:type="dcterms:W3CDTF">2019-01-30T15:17:29Z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02bfc6bd-7181-4622-bd6a-27caf4b30c43</vt:lpwstr>
  </property>
</Properties>
</file>